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ceb1bdc3aa6df7a/Documents/Pioneers/Financial Practices/"/>
    </mc:Choice>
  </mc:AlternateContent>
  <xr:revisionPtr revIDLastSave="0" documentId="8_{C960C05F-5634-490D-B55C-0FC9C57B0502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Budget Worksheet" sheetId="1" r:id="rId1"/>
    <sheet name="Worksheet 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aazH1Z+M6BwfRsC4G756Xv2iX5sePU7t+3K6KMFlfX8="/>
    </ext>
  </extLst>
</workbook>
</file>

<file path=xl/calcChain.xml><?xml version="1.0" encoding="utf-8"?>
<calcChain xmlns="http://schemas.openxmlformats.org/spreadsheetml/2006/main">
  <c r="D55" i="1" l="1"/>
  <c r="B62" i="1" s="1"/>
  <c r="C62" i="1" s="1"/>
  <c r="C55" i="1"/>
  <c r="B55" i="1"/>
  <c r="B61" i="1" s="1"/>
  <c r="C61" i="1" s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55" i="1" s="1"/>
  <c r="B59" i="1" s="1"/>
  <c r="D22" i="1"/>
  <c r="C22" i="1"/>
  <c r="B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1" s="1"/>
  <c r="B57" i="1" l="1"/>
  <c r="B58" i="1" s="1"/>
  <c r="C60" i="1" s="1"/>
</calcChain>
</file>

<file path=xl/sharedStrings.xml><?xml version="1.0" encoding="utf-8"?>
<sst xmlns="http://schemas.openxmlformats.org/spreadsheetml/2006/main" count="99" uniqueCount="94">
  <si>
    <t>Pioneers Budget Worksheeet</t>
  </si>
  <si>
    <t>Example:</t>
  </si>
  <si>
    <t>Chapter Name &amp; Number:</t>
  </si>
  <si>
    <t>Sample Chapter #539 (9877)</t>
  </si>
  <si>
    <t>Unit Number &amp; Name:</t>
  </si>
  <si>
    <r>
      <rPr>
        <sz val="12"/>
        <color theme="1"/>
        <rFont val="Calibri"/>
      </rPr>
      <t xml:space="preserve">9877-Chapter </t>
    </r>
    <r>
      <rPr>
        <i/>
        <sz val="12"/>
        <color theme="1"/>
        <rFont val="Calibri"/>
      </rPr>
      <t>or</t>
    </r>
  </si>
  <si>
    <t>Budget Year:</t>
  </si>
  <si>
    <t xml:space="preserve">                    9883-Helpful Club</t>
  </si>
  <si>
    <t>Projected Reserve Balance as of January 1st:</t>
  </si>
  <si>
    <t>Revenue</t>
  </si>
  <si>
    <t>Allocate $ Per Category*</t>
  </si>
  <si>
    <t>Total Budget $</t>
  </si>
  <si>
    <t>Charitable</t>
  </si>
  <si>
    <t>General/Admin</t>
  </si>
  <si>
    <t>Fundraising</t>
  </si>
  <si>
    <t xml:space="preserve">4001 - Royalties &amp; Commissions </t>
  </si>
  <si>
    <t>4010 - Contributions</t>
  </si>
  <si>
    <t xml:space="preserve">4070 - Grants/Awards </t>
  </si>
  <si>
    <t>4400 - Membership Dues</t>
  </si>
  <si>
    <t>4455 - Registration</t>
  </si>
  <si>
    <t>4462 - Event Sponsor</t>
  </si>
  <si>
    <t>4500 - Fundraising Revenue</t>
  </si>
  <si>
    <t>4560 - Rental Revenue</t>
  </si>
  <si>
    <t>4590 - Taxable Sales</t>
  </si>
  <si>
    <t>4592 - Non-Taxable Sales</t>
  </si>
  <si>
    <t>4596 - Shipping Revenue</t>
  </si>
  <si>
    <r>
      <rPr>
        <sz val="12"/>
        <color theme="1"/>
        <rFont val="Calibri"/>
      </rPr>
      <t>4820 - Intercompany Transfer -</t>
    </r>
    <r>
      <rPr>
        <i/>
        <sz val="12"/>
        <color theme="1"/>
        <rFont val="Calibri"/>
      </rPr>
      <t xml:space="preserve"> receiving side</t>
    </r>
  </si>
  <si>
    <t>Total Income</t>
  </si>
  <si>
    <t>Expenses</t>
  </si>
  <si>
    <t>6130 - Communications</t>
  </si>
  <si>
    <t>6327 - Website Support</t>
  </si>
  <si>
    <t>6335 - Software Maintenance &amp; Service Agreements</t>
  </si>
  <si>
    <t>6375 - Postage</t>
  </si>
  <si>
    <t>6385 - Office Supplies &amp; Equipment</t>
  </si>
  <si>
    <t>6390 - Repair &amp; Maintenance</t>
  </si>
  <si>
    <t>6450 - Bank Charges &amp; Fees</t>
  </si>
  <si>
    <t>6480 - Professional &amp; Consulting</t>
  </si>
  <si>
    <t>6485 - Prof Organization/Warehouse Membership</t>
  </si>
  <si>
    <t>6490 - Government Fees &amp; Licenses</t>
  </si>
  <si>
    <t xml:space="preserve">6500 - Meeting Expenses </t>
  </si>
  <si>
    <t>6600 - Pioneer Travel &amp; Parking</t>
  </si>
  <si>
    <t>6610 - Meals</t>
  </si>
  <si>
    <t>6615 - Lodging</t>
  </si>
  <si>
    <t>6620 - Mileage</t>
  </si>
  <si>
    <t>6625 - Mileage subject to 1099</t>
  </si>
  <si>
    <t>6630 - Registration</t>
  </si>
  <si>
    <t>6655 - Audio/Visual</t>
  </si>
  <si>
    <t>6660 - Rentals (Venues, Booths, Equipment)</t>
  </si>
  <si>
    <t>6665 - Recognition/Gifts</t>
  </si>
  <si>
    <t>6670 - Entertainment</t>
  </si>
  <si>
    <t>6678 - Gaming Winnings</t>
  </si>
  <si>
    <t>6679 - Purchased Prizes &amp; Giveaways</t>
  </si>
  <si>
    <t>6680 - Publications &amp; Printing</t>
  </si>
  <si>
    <t>6685 - Utilities</t>
  </si>
  <si>
    <t>6700 - Materials</t>
  </si>
  <si>
    <t>6710 - Monetary Contributions</t>
  </si>
  <si>
    <t>6750 - Scholarships</t>
  </si>
  <si>
    <r>
      <rPr>
        <sz val="12"/>
        <color theme="1"/>
        <rFont val="Calibri"/>
      </rPr>
      <t xml:space="preserve">6820 - Intercompany Expense - </t>
    </r>
    <r>
      <rPr>
        <i/>
        <sz val="12"/>
        <color theme="1"/>
        <rFont val="Calibri"/>
      </rPr>
      <t>outgoing side</t>
    </r>
  </si>
  <si>
    <t>Total Expenses</t>
  </si>
  <si>
    <t>Projected Net Surplus/Deficit</t>
  </si>
  <si>
    <t>Projected Reserve Balance Year End</t>
  </si>
  <si>
    <t>Maximum Allowed Reserve</t>
  </si>
  <si>
    <t>Projected Reserve Balance &lt; 3x Annual Expenditures</t>
  </si>
  <si>
    <t>Projected Charitable Expense % (&gt;=65%)</t>
  </si>
  <si>
    <t>Projected Fundraising Revenue % (&lt;=35%)</t>
  </si>
  <si>
    <r>
      <rPr>
        <b/>
        <sz val="12"/>
        <color theme="1"/>
        <rFont val="Calibri"/>
      </rPr>
      <t xml:space="preserve">Send Approved Budget with date of Board approvel to: </t>
    </r>
    <r>
      <rPr>
        <b/>
        <sz val="12"/>
        <color rgb="FF3366FF"/>
        <rFont val="Calibri"/>
      </rPr>
      <t xml:space="preserve">ritamcoen@gmail.com  </t>
    </r>
  </si>
  <si>
    <t>Instructions for preparing Pioneers Budget Worksheet</t>
  </si>
  <si>
    <r>
      <rPr>
        <b/>
        <sz val="14"/>
        <color theme="1"/>
        <rFont val="Calibri"/>
      </rPr>
      <t xml:space="preserve">1) Please review the Budgeting section of the </t>
    </r>
    <r>
      <rPr>
        <b/>
        <i/>
        <sz val="14"/>
        <color theme="1"/>
        <rFont val="Calibri"/>
      </rPr>
      <t>Pioneers Financial Practices</t>
    </r>
    <r>
      <rPr>
        <b/>
        <sz val="14"/>
        <color theme="1"/>
        <rFont val="Calibri"/>
      </rPr>
      <t xml:space="preserve"> document.</t>
    </r>
  </si>
  <si>
    <t>2) At the top of the worksheet fill in your Chapter Name &amp; Number, and Unit Number &amp; Name.  This information is found in the heading on your monthly reports, and also on the chapter's Balance Sheet.</t>
  </si>
  <si>
    <r>
      <rPr>
        <sz val="11"/>
        <color theme="1"/>
        <rFont val="Calibri"/>
      </rPr>
      <t xml:space="preserve">3) To estimate the </t>
    </r>
    <r>
      <rPr>
        <b/>
        <sz val="11"/>
        <color theme="1"/>
        <rFont val="Calibri"/>
      </rPr>
      <t>Projected Reserve Balance as of January 1st:</t>
    </r>
  </si>
  <si>
    <t xml:space="preserve">  a. Review the most recent balance(s) on the monthly Transaction (Bank) Report.</t>
  </si>
  <si>
    <t xml:space="preserve">  b. Based on your current year's budget, identify and estimate any known or budgeted expenses and revenues that will be occurring by December 31st.</t>
  </si>
  <si>
    <t xml:space="preserve">  c. From the current bank balance, subtract the expense estimates and add the revenue estimates.</t>
  </si>
  <si>
    <t xml:space="preserve">  d. The result is the Projected Reserve Balance.</t>
  </si>
  <si>
    <r>
      <rPr>
        <sz val="11"/>
        <color theme="1"/>
        <rFont val="Calibri"/>
      </rPr>
      <t xml:space="preserve">4) As outlined in the Budgeting section of the </t>
    </r>
    <r>
      <rPr>
        <i/>
        <sz val="11"/>
        <color theme="1"/>
        <rFont val="Calibri"/>
      </rPr>
      <t>Pioneers Financial Practices</t>
    </r>
    <r>
      <rPr>
        <sz val="11"/>
        <color theme="1"/>
        <rFont val="Calibri"/>
      </rPr>
      <t>, approximate your planned expenses and income for the upcoming year.</t>
    </r>
  </si>
  <si>
    <t>5) Once these approximates have been completed they will need to be allocated by income/expense account number, then be divided into the appropriate category.</t>
  </si>
  <si>
    <t xml:space="preserve">Note: Many account codes can be allocated into multiple categories, but some account codes cannot. Do not record any amounts in the cells that are shaded in gray. </t>
  </si>
  <si>
    <t>6) Enter the budget amounts into the appropriate account number row and category column.</t>
  </si>
  <si>
    <t>7) The worksheet will automatically sum or calculate the following:</t>
  </si>
  <si>
    <r>
      <rPr>
        <sz val="11"/>
        <color theme="1"/>
        <rFont val="Calibri"/>
      </rPr>
      <t xml:space="preserve">  a.</t>
    </r>
    <r>
      <rPr>
        <b/>
        <sz val="11"/>
        <color theme="1"/>
        <rFont val="Calibri"/>
      </rPr>
      <t xml:space="preserve"> Total Budget $:</t>
    </r>
    <r>
      <rPr>
        <sz val="11"/>
        <color theme="1"/>
        <rFont val="Calibri"/>
      </rPr>
      <t xml:space="preserve"> This is the total budget per account number.</t>
    </r>
  </si>
  <si>
    <r>
      <rPr>
        <sz val="11"/>
        <color theme="1"/>
        <rFont val="Calibri"/>
      </rPr>
      <t xml:space="preserve">  b. </t>
    </r>
    <r>
      <rPr>
        <b/>
        <sz val="11"/>
        <color theme="1"/>
        <rFont val="Calibri"/>
      </rPr>
      <t>Total Income:</t>
    </r>
    <r>
      <rPr>
        <sz val="11"/>
        <color theme="1"/>
        <rFont val="Calibri"/>
      </rPr>
      <t xml:space="preserve"> This is the total budgeted income. </t>
    </r>
    <r>
      <rPr>
        <sz val="11"/>
        <color rgb="FFFF0000"/>
        <rFont val="Calibri"/>
      </rPr>
      <t>Al</t>
    </r>
    <r>
      <rPr>
        <sz val="11"/>
        <color rgb="FFC00000"/>
        <rFont val="Calibri"/>
      </rPr>
      <t xml:space="preserve">l budgets should be balanced; </t>
    </r>
    <r>
      <rPr>
        <sz val="11"/>
        <color theme="1"/>
        <rFont val="Calibri"/>
      </rPr>
      <t>this means that the Total Income must match the Total Expense.</t>
    </r>
  </si>
  <si>
    <r>
      <rPr>
        <sz val="11"/>
        <color theme="1"/>
        <rFont val="Calibri"/>
      </rPr>
      <t xml:space="preserve">  c.  </t>
    </r>
    <r>
      <rPr>
        <b/>
        <sz val="11"/>
        <color theme="1"/>
        <rFont val="Calibri"/>
      </rPr>
      <t>Total Expense:</t>
    </r>
    <r>
      <rPr>
        <sz val="11"/>
        <color theme="1"/>
        <rFont val="Calibri"/>
      </rPr>
      <t xml:space="preserve"> This is the total budgeted expenses.</t>
    </r>
    <r>
      <rPr>
        <sz val="11"/>
        <color rgb="FFFF0000"/>
        <rFont val="Calibri"/>
      </rPr>
      <t xml:space="preserve"> All</t>
    </r>
    <r>
      <rPr>
        <sz val="11"/>
        <color rgb="FFC00000"/>
        <rFont val="Calibri"/>
      </rPr>
      <t xml:space="preserve"> budgets should be balanced;</t>
    </r>
    <r>
      <rPr>
        <sz val="11"/>
        <color theme="1"/>
        <rFont val="Calibri"/>
      </rPr>
      <t xml:space="preserve"> this means that this total must match the Total Income.</t>
    </r>
  </si>
  <si>
    <r>
      <rPr>
        <sz val="11"/>
        <color rgb="FFC00000"/>
        <rFont val="Calibri"/>
      </rPr>
      <t xml:space="preserve">  d. </t>
    </r>
    <r>
      <rPr>
        <b/>
        <sz val="11"/>
        <color rgb="FFC00000"/>
        <rFont val="Calibri"/>
      </rPr>
      <t>Net Surplus/Deficit:</t>
    </r>
    <r>
      <rPr>
        <sz val="11"/>
        <color rgb="FFC00000"/>
        <rFont val="Calibri"/>
      </rPr>
      <t xml:space="preserve"> This is the total profit or loss for the year; it should be $0.00. </t>
    </r>
  </si>
  <si>
    <t>Note:  There are exceptions to this rule.  If you plan to spend down your reserve, include a note with details of your plan.</t>
  </si>
  <si>
    <r>
      <rPr>
        <sz val="11"/>
        <color theme="1"/>
        <rFont val="Calibri"/>
      </rPr>
      <t xml:space="preserve">  e. </t>
    </r>
    <r>
      <rPr>
        <b/>
        <sz val="11"/>
        <color theme="1"/>
        <rFont val="Calibri"/>
      </rPr>
      <t>Projected Reserve Balance Year End:</t>
    </r>
    <r>
      <rPr>
        <sz val="11"/>
        <color theme="1"/>
        <rFont val="Calibri"/>
      </rPr>
      <t xml:space="preserve"> Estimated bank balance by December 31st.</t>
    </r>
  </si>
  <si>
    <r>
      <rPr>
        <sz val="11"/>
        <color theme="1"/>
        <rFont val="Calibri"/>
      </rPr>
      <t xml:space="preserve">  f. </t>
    </r>
    <r>
      <rPr>
        <b/>
        <sz val="11"/>
        <color theme="1"/>
        <rFont val="Calibri"/>
      </rPr>
      <t>Maximum Allowed Reserve:</t>
    </r>
    <r>
      <rPr>
        <sz val="11"/>
        <color theme="1"/>
        <rFont val="Calibri"/>
      </rPr>
      <t xml:space="preserve"> Maximum allowed bank balance by December 31st (must be less than 3 x average annual expenses).  </t>
    </r>
    <r>
      <rPr>
        <sz val="11"/>
        <color rgb="FFC00000"/>
        <rFont val="Calibri"/>
      </rPr>
      <t>If the reserve requirement is not met, then the unit should consider placing the excess funds in an approved investment vehicle, or work with your International Board Member to develop a plan to spend down the excess over a set period of time.</t>
    </r>
  </si>
  <si>
    <r>
      <rPr>
        <sz val="11"/>
        <color theme="1"/>
        <rFont val="Calibri"/>
      </rPr>
      <t xml:space="preserve">  g. </t>
    </r>
    <r>
      <rPr>
        <b/>
        <sz val="11"/>
        <color theme="1"/>
        <rFont val="Calibri"/>
      </rPr>
      <t>Projected Reserve Balance &lt; 3x Annual Expenditures</t>
    </r>
    <r>
      <rPr>
        <sz val="11"/>
        <color theme="1"/>
        <rFont val="Calibri"/>
      </rPr>
      <t>: Yes if the requirement is met, No if the requirement is not met.</t>
    </r>
  </si>
  <si>
    <r>
      <rPr>
        <sz val="11"/>
        <color theme="1"/>
        <rFont val="Calibri"/>
      </rPr>
      <t xml:space="preserve">  h. </t>
    </r>
    <r>
      <rPr>
        <b/>
        <sz val="11"/>
        <color theme="1"/>
        <rFont val="Calibri"/>
      </rPr>
      <t>Charitable Expense % (&gt;=65%):</t>
    </r>
    <r>
      <rPr>
        <sz val="11"/>
        <color theme="1"/>
        <rFont val="Calibri"/>
      </rPr>
      <t xml:space="preserve"> Yes if the requirement is met. No if the requirement is not met.
This means that of your total expenses, at least 65% should go toward projects/programs (charitable column).</t>
    </r>
  </si>
  <si>
    <r>
      <rPr>
        <sz val="11"/>
        <color theme="1"/>
        <rFont val="Calibri"/>
      </rPr>
      <t xml:space="preserve">  i. </t>
    </r>
    <r>
      <rPr>
        <b/>
        <sz val="11"/>
        <color theme="1"/>
        <rFont val="Calibri"/>
      </rPr>
      <t>Fundraising Revenue % (&lt;=35%):</t>
    </r>
    <r>
      <rPr>
        <sz val="11"/>
        <color theme="1"/>
        <rFont val="Calibri"/>
      </rPr>
      <t xml:space="preserve"> Yes if the requirement is met. No, if the requirement is not met. 
This means that of your total fundraising income, no more than 35% of it should be spent on the expenses for those fundraisers.</t>
    </r>
  </si>
  <si>
    <t>8) If any of the requirements are not met on the worksheet, then the budget should be re-worked in order to meet the 65% Rule, 35% Rule and Reserve Funds goals.</t>
  </si>
  <si>
    <t>9) Once the budget meets the requirements, the Unit's Executive Committee must approve the budget.</t>
  </si>
  <si>
    <r>
      <rPr>
        <sz val="11"/>
        <color theme="1"/>
        <rFont val="Calibri"/>
      </rPr>
      <t xml:space="preserve">10) The treasurer must submit the approved budget and/or budget worksheet to: </t>
    </r>
    <r>
      <rPr>
        <sz val="11"/>
        <color theme="1"/>
        <rFont val="Calibri"/>
      </rPr>
      <t>pacepea@aol.com</t>
    </r>
    <r>
      <rPr>
        <sz val="11"/>
        <color theme="1"/>
        <rFont val="Calibri"/>
      </rPr>
      <t xml:space="preserve"> and mwilcox117@comcast.net</t>
    </r>
    <r>
      <rPr>
        <sz val="11"/>
        <color theme="1"/>
        <rFont val="Calibri"/>
      </rPr>
      <t xml:space="preserve"> </t>
    </r>
  </si>
  <si>
    <t>11) Monitor your monthly Income Statement report to ensure the budget is followed during the year.</t>
  </si>
  <si>
    <t xml:space="preserve">12) Monitor your quarterly percentage (65% Rule/35% Rule) reports to ensure the unit will meet the goals by December 31st.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</si>
</sst>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5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sz val="12"/>
      <color rgb="FF000000"/>
      <name val="Calibri"/>
    </font>
    <font>
      <sz val="12"/>
      <color rgb="FF000000"/>
      <name val="Arial"/>
    </font>
    <font>
      <b/>
      <sz val="12"/>
      <color rgb="FF0000FF"/>
      <name val="Calibri"/>
    </font>
    <font>
      <sz val="12"/>
      <color theme="1"/>
      <name val="Arial"/>
    </font>
    <font>
      <b/>
      <sz val="12"/>
      <color rgb="FF000000"/>
      <name val="Calibri"/>
    </font>
    <font>
      <b/>
      <u/>
      <sz val="12"/>
      <color theme="1"/>
      <name val="Calibri"/>
    </font>
    <font>
      <b/>
      <i/>
      <u/>
      <sz val="12"/>
      <color theme="1"/>
      <name val="Calibri"/>
    </font>
    <font>
      <b/>
      <i/>
      <sz val="12"/>
      <color rgb="FF0000FF"/>
      <name val="Calibri"/>
    </font>
    <font>
      <b/>
      <i/>
      <sz val="12"/>
      <color theme="1"/>
      <name val="Calibri"/>
    </font>
    <font>
      <sz val="12"/>
      <color rgb="FF0000FF"/>
      <name val="Calibri"/>
    </font>
    <font>
      <i/>
      <sz val="12"/>
      <color rgb="FF0000FF"/>
      <name val="Calibri"/>
    </font>
    <font>
      <b/>
      <u/>
      <sz val="14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i/>
      <sz val="11"/>
      <color theme="1"/>
      <name val="Calibri"/>
    </font>
    <font>
      <sz val="11"/>
      <color rgb="FFC00000"/>
      <name val="Calibri"/>
    </font>
    <font>
      <b/>
      <sz val="12"/>
      <color rgb="FF3366FF"/>
      <name val="Calibri"/>
    </font>
    <font>
      <b/>
      <i/>
      <sz val="14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rgb="FFC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14" fontId="2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6" fontId="6" fillId="0" borderId="1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7" fontId="2" fillId="2" borderId="4" xfId="0" applyNumberFormat="1" applyFont="1" applyFill="1" applyBorder="1"/>
    <xf numFmtId="44" fontId="2" fillId="0" borderId="5" xfId="0" applyNumberFormat="1" applyFont="1" applyBorder="1"/>
    <xf numFmtId="44" fontId="3" fillId="0" borderId="6" xfId="0" applyNumberFormat="1" applyFont="1" applyBorder="1"/>
    <xf numFmtId="0" fontId="2" fillId="0" borderId="7" xfId="0" applyFont="1" applyBorder="1"/>
    <xf numFmtId="44" fontId="2" fillId="0" borderId="8" xfId="0" applyNumberFormat="1" applyFont="1" applyBorder="1"/>
    <xf numFmtId="44" fontId="2" fillId="0" borderId="9" xfId="0" applyNumberFormat="1" applyFont="1" applyBorder="1"/>
    <xf numFmtId="7" fontId="2" fillId="2" borderId="8" xfId="0" applyNumberFormat="1" applyFont="1" applyFill="1" applyBorder="1"/>
    <xf numFmtId="7" fontId="2" fillId="2" borderId="10" xfId="0" applyNumberFormat="1" applyFont="1" applyFill="1" applyBorder="1"/>
    <xf numFmtId="0" fontId="6" fillId="0" borderId="11" xfId="0" applyFont="1" applyBorder="1" applyAlignment="1">
      <alignment horizontal="right"/>
    </xf>
    <xf numFmtId="44" fontId="6" fillId="0" borderId="12" xfId="0" applyNumberFormat="1" applyFont="1" applyBorder="1"/>
    <xf numFmtId="44" fontId="11" fillId="0" borderId="13" xfId="0" applyNumberFormat="1" applyFont="1" applyBorder="1"/>
    <xf numFmtId="0" fontId="6" fillId="0" borderId="0" xfId="0" applyFont="1" applyAlignment="1">
      <alignment horizontal="right"/>
    </xf>
    <xf numFmtId="44" fontId="6" fillId="0" borderId="0" xfId="0" applyNumberFormat="1" applyFont="1"/>
    <xf numFmtId="44" fontId="11" fillId="0" borderId="0" xfId="0" applyNumberFormat="1" applyFont="1"/>
    <xf numFmtId="44" fontId="2" fillId="0" borderId="4" xfId="0" applyNumberFormat="1" applyFont="1" applyBorder="1"/>
    <xf numFmtId="0" fontId="2" fillId="2" borderId="7" xfId="0" applyFont="1" applyFill="1" applyBorder="1"/>
    <xf numFmtId="44" fontId="3" fillId="2" borderId="6" xfId="0" applyNumberFormat="1" applyFont="1" applyFill="1" applyBorder="1"/>
    <xf numFmtId="0" fontId="2" fillId="0" borderId="14" xfId="0" applyFont="1" applyBorder="1"/>
    <xf numFmtId="44" fontId="2" fillId="0" borderId="15" xfId="0" applyNumberFormat="1" applyFont="1" applyBorder="1"/>
    <xf numFmtId="0" fontId="6" fillId="0" borderId="16" xfId="0" applyFont="1" applyBorder="1" applyAlignment="1">
      <alignment horizontal="right"/>
    </xf>
    <xf numFmtId="44" fontId="6" fillId="0" borderId="17" xfId="0" applyNumberFormat="1" applyFont="1" applyBorder="1"/>
    <xf numFmtId="44" fontId="11" fillId="0" borderId="18" xfId="0" applyNumberFormat="1" applyFont="1" applyBorder="1"/>
    <xf numFmtId="0" fontId="1" fillId="0" borderId="19" xfId="0" applyFont="1" applyBorder="1"/>
    <xf numFmtId="44" fontId="1" fillId="0" borderId="20" xfId="0" applyNumberFormat="1" applyFont="1" applyBorder="1" applyAlignment="1">
      <alignment horizontal="left"/>
    </xf>
    <xf numFmtId="0" fontId="2" fillId="0" borderId="20" xfId="0" applyFont="1" applyBorder="1"/>
    <xf numFmtId="0" fontId="3" fillId="0" borderId="21" xfId="0" applyFont="1" applyBorder="1"/>
    <xf numFmtId="0" fontId="1" fillId="0" borderId="22" xfId="0" applyFont="1" applyBorder="1"/>
    <xf numFmtId="44" fontId="1" fillId="0" borderId="0" xfId="0" applyNumberFormat="1" applyFont="1" applyAlignment="1">
      <alignment horizontal="left"/>
    </xf>
    <xf numFmtId="0" fontId="3" fillId="0" borderId="23" xfId="0" applyFont="1" applyBorder="1"/>
    <xf numFmtId="0" fontId="12" fillId="0" borderId="22" xfId="0" applyFont="1" applyBorder="1"/>
    <xf numFmtId="44" fontId="12" fillId="0" borderId="0" xfId="0" applyNumberFormat="1" applyFont="1" applyAlignment="1">
      <alignment horizontal="left"/>
    </xf>
    <xf numFmtId="0" fontId="6" fillId="0" borderId="22" xfId="0" applyFont="1" applyBorder="1"/>
    <xf numFmtId="0" fontId="13" fillId="0" borderId="0" xfId="0" applyFont="1" applyAlignment="1">
      <alignment horizontal="left"/>
    </xf>
    <xf numFmtId="0" fontId="6" fillId="0" borderId="0" xfId="0" applyFont="1"/>
    <xf numFmtId="0" fontId="13" fillId="0" borderId="0" xfId="0" applyFont="1"/>
    <xf numFmtId="0" fontId="14" fillId="0" borderId="23" xfId="0" applyFont="1" applyBorder="1"/>
    <xf numFmtId="9" fontId="6" fillId="0" borderId="0" xfId="0" applyNumberFormat="1" applyFont="1" applyAlignment="1">
      <alignment horizontal="center"/>
    </xf>
    <xf numFmtId="0" fontId="6" fillId="0" borderId="11" xfId="0" applyFont="1" applyBorder="1"/>
    <xf numFmtId="9" fontId="6" fillId="0" borderId="12" xfId="0" applyNumberFormat="1" applyFont="1" applyBorder="1" applyAlignment="1">
      <alignment horizontal="center"/>
    </xf>
    <xf numFmtId="0" fontId="6" fillId="0" borderId="12" xfId="0" applyFont="1" applyBorder="1"/>
    <xf numFmtId="0" fontId="13" fillId="0" borderId="12" xfId="0" applyFont="1" applyBorder="1"/>
    <xf numFmtId="0" fontId="14" fillId="0" borderId="13" xfId="0" applyFont="1" applyBorder="1"/>
    <xf numFmtId="0" fontId="1" fillId="0" borderId="0" xfId="0" applyFont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 wrapText="1" readingOrder="1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619125"/>
    <xdr:pic>
      <xdr:nvPicPr>
        <xdr:cNvPr id="2" name="image1.jpg" descr="Masterbrand Pioneer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15" zoomScaleNormal="115" workbookViewId="0">
      <selection activeCell="A25" sqref="A25"/>
    </sheetView>
  </sheetViews>
  <sheetFormatPr defaultColWidth="12.5703125" defaultRowHeight="15" customHeight="1" x14ac:dyDescent="0.2"/>
  <cols>
    <col min="1" max="1" width="46.85546875" customWidth="1"/>
    <col min="2" max="2" width="14.7109375" customWidth="1"/>
    <col min="3" max="3" width="14.42578125" customWidth="1"/>
    <col min="4" max="5" width="15.140625" customWidth="1"/>
    <col min="6" max="26" width="9.140625" customWidth="1"/>
  </cols>
  <sheetData>
    <row r="1" spans="1:26" ht="55.5" customHeight="1" x14ac:dyDescent="0.25">
      <c r="A1" s="68" t="s">
        <v>0</v>
      </c>
      <c r="B1" s="69"/>
      <c r="C1" s="2"/>
      <c r="D1" s="3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6.25" customHeight="1" x14ac:dyDescent="0.25">
      <c r="A2" s="5" t="s">
        <v>2</v>
      </c>
      <c r="B2" s="6"/>
      <c r="C2" s="4"/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 customHeight="1" x14ac:dyDescent="0.25">
      <c r="A3" s="5" t="s">
        <v>4</v>
      </c>
      <c r="B3" s="7"/>
      <c r="C3" s="4"/>
      <c r="D3" s="4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6.25" customHeight="1" x14ac:dyDescent="0.25">
      <c r="A4" s="5" t="s">
        <v>6</v>
      </c>
      <c r="B4" s="7"/>
      <c r="C4" s="4"/>
      <c r="D4" s="8" t="s">
        <v>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0.25" customHeight="1" x14ac:dyDescent="0.25">
      <c r="A5" s="5"/>
      <c r="B5" s="1"/>
      <c r="C5" s="4"/>
      <c r="D5" s="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.25" customHeight="1" x14ac:dyDescent="0.25">
      <c r="A6" s="10" t="s">
        <v>8</v>
      </c>
      <c r="B6" s="11"/>
      <c r="C6" s="12"/>
      <c r="D6" s="12"/>
      <c r="E6" s="1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 customHeight="1" x14ac:dyDescent="0.25">
      <c r="A7" s="1"/>
      <c r="B7" s="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3.25" customHeight="1" x14ac:dyDescent="0.25">
      <c r="A8" s="13" t="s">
        <v>9</v>
      </c>
      <c r="B8" s="70" t="s">
        <v>10</v>
      </c>
      <c r="C8" s="69"/>
      <c r="D8" s="69"/>
      <c r="E8" s="14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 customHeight="1" x14ac:dyDescent="0.25">
      <c r="A9" s="13"/>
      <c r="B9" s="15" t="s">
        <v>12</v>
      </c>
      <c r="C9" s="15" t="s">
        <v>13</v>
      </c>
      <c r="D9" s="15" t="s">
        <v>14</v>
      </c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3.25" customHeight="1" x14ac:dyDescent="0.25">
      <c r="A10" s="16" t="s">
        <v>15</v>
      </c>
      <c r="B10" s="17"/>
      <c r="C10" s="17"/>
      <c r="D10" s="18">
        <v>0</v>
      </c>
      <c r="E10" s="19">
        <f t="shared" ref="E10:E21" si="0">SUM(B10:D10)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3.25" customHeight="1" x14ac:dyDescent="0.25">
      <c r="A11" s="20" t="s">
        <v>16</v>
      </c>
      <c r="B11" s="21">
        <v>0</v>
      </c>
      <c r="C11" s="21">
        <v>0</v>
      </c>
      <c r="D11" s="18">
        <v>0</v>
      </c>
      <c r="E11" s="19">
        <f t="shared" si="0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3.25" customHeight="1" x14ac:dyDescent="0.25">
      <c r="A12" s="20" t="s">
        <v>17</v>
      </c>
      <c r="B12" s="21">
        <v>0</v>
      </c>
      <c r="C12" s="21">
        <v>0</v>
      </c>
      <c r="D12" s="22">
        <v>0</v>
      </c>
      <c r="E12" s="19">
        <f t="shared" si="0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3.25" customHeight="1" x14ac:dyDescent="0.25">
      <c r="A13" s="20" t="s">
        <v>18</v>
      </c>
      <c r="B13" s="23"/>
      <c r="C13" s="21">
        <v>0</v>
      </c>
      <c r="D13" s="24"/>
      <c r="E13" s="19">
        <f t="shared" si="0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3.25" customHeight="1" x14ac:dyDescent="0.25">
      <c r="A14" s="20" t="s">
        <v>19</v>
      </c>
      <c r="B14" s="21">
        <v>0</v>
      </c>
      <c r="C14" s="21">
        <v>0</v>
      </c>
      <c r="D14" s="22">
        <v>0</v>
      </c>
      <c r="E14" s="19">
        <f t="shared" si="0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3.25" customHeight="1" x14ac:dyDescent="0.25">
      <c r="A15" s="20" t="s">
        <v>20</v>
      </c>
      <c r="B15" s="21">
        <v>0</v>
      </c>
      <c r="C15" s="21">
        <v>0</v>
      </c>
      <c r="D15" s="22">
        <v>0</v>
      </c>
      <c r="E15" s="19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3.25" customHeight="1" x14ac:dyDescent="0.25">
      <c r="A16" s="20" t="s">
        <v>21</v>
      </c>
      <c r="B16" s="23"/>
      <c r="C16" s="23"/>
      <c r="D16" s="22">
        <v>0</v>
      </c>
      <c r="E16" s="19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3.25" customHeight="1" x14ac:dyDescent="0.25">
      <c r="A17" s="20" t="s">
        <v>22</v>
      </c>
      <c r="B17" s="23"/>
      <c r="C17" s="23"/>
      <c r="D17" s="22">
        <v>0</v>
      </c>
      <c r="E17" s="19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3.25" customHeight="1" x14ac:dyDescent="0.25">
      <c r="A18" s="20" t="s">
        <v>23</v>
      </c>
      <c r="B18" s="23"/>
      <c r="C18" s="23"/>
      <c r="D18" s="22">
        <v>0</v>
      </c>
      <c r="E18" s="19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.25" customHeight="1" x14ac:dyDescent="0.25">
      <c r="A19" s="20" t="s">
        <v>24</v>
      </c>
      <c r="B19" s="23"/>
      <c r="C19" s="23"/>
      <c r="D19" s="22">
        <v>0</v>
      </c>
      <c r="E19" s="19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3.25" customHeight="1" x14ac:dyDescent="0.25">
      <c r="A20" s="20" t="s">
        <v>25</v>
      </c>
      <c r="B20" s="23"/>
      <c r="C20" s="23"/>
      <c r="D20" s="22">
        <v>0</v>
      </c>
      <c r="E20" s="19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3.25" customHeight="1" x14ac:dyDescent="0.25">
      <c r="A21" s="20" t="s">
        <v>26</v>
      </c>
      <c r="B21" s="21">
        <v>0</v>
      </c>
      <c r="C21" s="21">
        <v>0</v>
      </c>
      <c r="D21" s="22">
        <v>0</v>
      </c>
      <c r="E21" s="19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3.25" customHeight="1" x14ac:dyDescent="0.25">
      <c r="A22" s="25" t="s">
        <v>27</v>
      </c>
      <c r="B22" s="26">
        <f t="shared" ref="B22:E22" si="1">SUM(B10:B21)</f>
        <v>0</v>
      </c>
      <c r="C22" s="26">
        <f t="shared" si="1"/>
        <v>0</v>
      </c>
      <c r="D22" s="26">
        <f t="shared" si="1"/>
        <v>0</v>
      </c>
      <c r="E22" s="27">
        <f t="shared" si="1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3.25" customHeight="1" x14ac:dyDescent="0.25">
      <c r="A23" s="28"/>
      <c r="B23" s="29"/>
      <c r="C23" s="29"/>
      <c r="D23" s="29"/>
      <c r="E23" s="3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3.25" customHeight="1" x14ac:dyDescent="0.25">
      <c r="A24" s="13" t="s">
        <v>28</v>
      </c>
      <c r="B24" s="70" t="s">
        <v>10</v>
      </c>
      <c r="C24" s="69"/>
      <c r="D24" s="69"/>
      <c r="E24" s="14" t="s">
        <v>11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5">
      <c r="A25" s="13"/>
      <c r="B25" s="15" t="s">
        <v>12</v>
      </c>
      <c r="C25" s="15" t="s">
        <v>13</v>
      </c>
      <c r="D25" s="15" t="s">
        <v>14</v>
      </c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 x14ac:dyDescent="0.25">
      <c r="A26" s="16" t="s">
        <v>29</v>
      </c>
      <c r="B26" s="31">
        <v>0</v>
      </c>
      <c r="C26" s="31">
        <v>0</v>
      </c>
      <c r="D26" s="18">
        <v>0</v>
      </c>
      <c r="E26" s="19">
        <f t="shared" ref="E26:E54" si="2">SUM(B26:D26)</f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 x14ac:dyDescent="0.25">
      <c r="A27" s="20" t="s">
        <v>30</v>
      </c>
      <c r="B27" s="31">
        <v>0</v>
      </c>
      <c r="C27" s="31">
        <v>0</v>
      </c>
      <c r="D27" s="18">
        <v>0</v>
      </c>
      <c r="E27" s="19">
        <f t="shared" si="2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 x14ac:dyDescent="0.25">
      <c r="A28" s="20" t="s">
        <v>31</v>
      </c>
      <c r="B28" s="31">
        <v>0</v>
      </c>
      <c r="C28" s="31">
        <v>0</v>
      </c>
      <c r="D28" s="18">
        <v>0</v>
      </c>
      <c r="E28" s="19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5">
      <c r="A29" s="20" t="s">
        <v>32</v>
      </c>
      <c r="B29" s="31">
        <v>0</v>
      </c>
      <c r="C29" s="31">
        <v>0</v>
      </c>
      <c r="D29" s="18">
        <v>0</v>
      </c>
      <c r="E29" s="19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25">
      <c r="A30" s="20" t="s">
        <v>33</v>
      </c>
      <c r="B30" s="31">
        <v>0</v>
      </c>
      <c r="C30" s="31">
        <v>0</v>
      </c>
      <c r="D30" s="18">
        <v>0</v>
      </c>
      <c r="E30" s="19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 x14ac:dyDescent="0.25">
      <c r="A31" s="20" t="s">
        <v>34</v>
      </c>
      <c r="B31" s="31">
        <v>0</v>
      </c>
      <c r="C31" s="31">
        <v>0</v>
      </c>
      <c r="D31" s="18">
        <v>0</v>
      </c>
      <c r="E31" s="19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25">
      <c r="A32" s="20" t="s">
        <v>35</v>
      </c>
      <c r="B32" s="23"/>
      <c r="C32" s="21">
        <v>0</v>
      </c>
      <c r="D32" s="24"/>
      <c r="E32" s="19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 x14ac:dyDescent="0.25">
      <c r="A33" s="20" t="s">
        <v>36</v>
      </c>
      <c r="B33" s="31">
        <v>0</v>
      </c>
      <c r="C33" s="31">
        <v>0</v>
      </c>
      <c r="D33" s="18">
        <v>0</v>
      </c>
      <c r="E33" s="19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5">
      <c r="A34" s="20" t="s">
        <v>37</v>
      </c>
      <c r="B34" s="31">
        <v>0</v>
      </c>
      <c r="C34" s="31">
        <v>0</v>
      </c>
      <c r="D34" s="18">
        <v>0</v>
      </c>
      <c r="E34" s="19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25">
      <c r="A35" s="20" t="s">
        <v>38</v>
      </c>
      <c r="B35" s="31">
        <v>0</v>
      </c>
      <c r="C35" s="31">
        <v>0</v>
      </c>
      <c r="D35" s="18">
        <v>0</v>
      </c>
      <c r="E35" s="19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 x14ac:dyDescent="0.25">
      <c r="A36" s="20" t="s">
        <v>39</v>
      </c>
      <c r="B36" s="31">
        <v>0</v>
      </c>
      <c r="C36" s="31">
        <v>0</v>
      </c>
      <c r="D36" s="18">
        <v>0</v>
      </c>
      <c r="E36" s="19">
        <f t="shared" si="2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 x14ac:dyDescent="0.25">
      <c r="A37" s="20" t="s">
        <v>40</v>
      </c>
      <c r="B37" s="31">
        <v>0</v>
      </c>
      <c r="C37" s="31">
        <v>0</v>
      </c>
      <c r="D37" s="18">
        <v>0</v>
      </c>
      <c r="E37" s="19">
        <f t="shared" si="2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 x14ac:dyDescent="0.25">
      <c r="A38" s="20" t="s">
        <v>41</v>
      </c>
      <c r="B38" s="31">
        <v>0</v>
      </c>
      <c r="C38" s="31">
        <v>0</v>
      </c>
      <c r="D38" s="18">
        <v>0</v>
      </c>
      <c r="E38" s="19">
        <f t="shared" si="2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 x14ac:dyDescent="0.25">
      <c r="A39" s="20" t="s">
        <v>42</v>
      </c>
      <c r="B39" s="31">
        <v>0</v>
      </c>
      <c r="C39" s="31">
        <v>0</v>
      </c>
      <c r="D39" s="18">
        <v>0</v>
      </c>
      <c r="E39" s="19">
        <f t="shared" si="2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" customHeight="1" x14ac:dyDescent="0.25">
      <c r="A40" s="20" t="s">
        <v>43</v>
      </c>
      <c r="B40" s="31">
        <v>0</v>
      </c>
      <c r="C40" s="31">
        <v>0</v>
      </c>
      <c r="D40" s="18">
        <v>0</v>
      </c>
      <c r="E40" s="19">
        <f t="shared" si="2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 x14ac:dyDescent="0.25">
      <c r="A41" s="20" t="s">
        <v>44</v>
      </c>
      <c r="B41" s="31">
        <v>0</v>
      </c>
      <c r="C41" s="31">
        <v>0</v>
      </c>
      <c r="D41" s="18">
        <v>0</v>
      </c>
      <c r="E41" s="19">
        <f t="shared" si="2"/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 x14ac:dyDescent="0.25">
      <c r="A42" s="20" t="s">
        <v>45</v>
      </c>
      <c r="B42" s="31">
        <v>0</v>
      </c>
      <c r="C42" s="31">
        <v>0</v>
      </c>
      <c r="D42" s="18">
        <v>0</v>
      </c>
      <c r="E42" s="19">
        <f t="shared" si="2"/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 x14ac:dyDescent="0.25">
      <c r="A43" s="20" t="s">
        <v>46</v>
      </c>
      <c r="B43" s="31">
        <v>0</v>
      </c>
      <c r="C43" s="31">
        <v>0</v>
      </c>
      <c r="D43" s="18">
        <v>0</v>
      </c>
      <c r="E43" s="19">
        <f t="shared" si="2"/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customHeight="1" x14ac:dyDescent="0.25">
      <c r="A44" s="20" t="s">
        <v>47</v>
      </c>
      <c r="B44" s="31">
        <v>0</v>
      </c>
      <c r="C44" s="31">
        <v>0</v>
      </c>
      <c r="D44" s="18">
        <v>0</v>
      </c>
      <c r="E44" s="19">
        <f t="shared" si="2"/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" customHeight="1" x14ac:dyDescent="0.25">
      <c r="A45" s="20" t="s">
        <v>48</v>
      </c>
      <c r="B45" s="31">
        <v>0</v>
      </c>
      <c r="C45" s="31">
        <v>0</v>
      </c>
      <c r="D45" s="18">
        <v>0</v>
      </c>
      <c r="E45" s="19">
        <f t="shared" si="2"/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customHeight="1" x14ac:dyDescent="0.25">
      <c r="A46" s="20" t="s">
        <v>49</v>
      </c>
      <c r="B46" s="31">
        <v>0</v>
      </c>
      <c r="C46" s="31">
        <v>0</v>
      </c>
      <c r="D46" s="18">
        <v>0</v>
      </c>
      <c r="E46" s="19">
        <f t="shared" si="2"/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" customHeight="1" x14ac:dyDescent="0.25">
      <c r="A47" s="20" t="s">
        <v>50</v>
      </c>
      <c r="B47" s="23"/>
      <c r="C47" s="23"/>
      <c r="D47" s="18">
        <v>0</v>
      </c>
      <c r="E47" s="19">
        <f t="shared" si="2"/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customHeight="1" x14ac:dyDescent="0.25">
      <c r="A48" s="20" t="s">
        <v>51</v>
      </c>
      <c r="B48" s="31">
        <v>0</v>
      </c>
      <c r="C48" s="31">
        <v>0</v>
      </c>
      <c r="D48" s="18">
        <v>0</v>
      </c>
      <c r="E48" s="19">
        <f t="shared" si="2"/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" customHeight="1" x14ac:dyDescent="0.25">
      <c r="A49" s="20" t="s">
        <v>52</v>
      </c>
      <c r="B49" s="31">
        <v>0</v>
      </c>
      <c r="C49" s="31">
        <v>0</v>
      </c>
      <c r="D49" s="18">
        <v>0</v>
      </c>
      <c r="E49" s="19">
        <f t="shared" si="2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" customHeight="1" x14ac:dyDescent="0.25">
      <c r="A50" s="20" t="s">
        <v>53</v>
      </c>
      <c r="B50" s="31">
        <v>0</v>
      </c>
      <c r="C50" s="31">
        <v>0</v>
      </c>
      <c r="D50" s="18">
        <v>0</v>
      </c>
      <c r="E50" s="19">
        <f t="shared" si="2"/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x14ac:dyDescent="0.25">
      <c r="A51" s="20" t="s">
        <v>54</v>
      </c>
      <c r="B51" s="31">
        <v>0</v>
      </c>
      <c r="C51" s="31">
        <v>0</v>
      </c>
      <c r="D51" s="18">
        <v>0</v>
      </c>
      <c r="E51" s="19">
        <f t="shared" si="2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25">
      <c r="A52" s="32" t="s">
        <v>55</v>
      </c>
      <c r="B52" s="23"/>
      <c r="C52" s="23"/>
      <c r="D52" s="24"/>
      <c r="E52" s="33">
        <f t="shared" si="2"/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x14ac:dyDescent="0.25">
      <c r="A53" s="20" t="s">
        <v>56</v>
      </c>
      <c r="B53" s="21">
        <v>0</v>
      </c>
      <c r="C53" s="23"/>
      <c r="D53" s="24"/>
      <c r="E53" s="19">
        <f t="shared" si="2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 x14ac:dyDescent="0.25">
      <c r="A54" s="34" t="s">
        <v>57</v>
      </c>
      <c r="B54" s="21">
        <v>0</v>
      </c>
      <c r="C54" s="21">
        <v>0</v>
      </c>
      <c r="D54" s="35">
        <v>0</v>
      </c>
      <c r="E54" s="19">
        <f t="shared" si="2"/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" customHeight="1" x14ac:dyDescent="0.25">
      <c r="A55" s="36" t="s">
        <v>58</v>
      </c>
      <c r="B55" s="37">
        <f t="shared" ref="B55:E55" si="3">SUM(B26:B54)</f>
        <v>0</v>
      </c>
      <c r="C55" s="37">
        <f t="shared" si="3"/>
        <v>0</v>
      </c>
      <c r="D55" s="37">
        <f t="shared" si="3"/>
        <v>0</v>
      </c>
      <c r="E55" s="38">
        <f t="shared" si="3"/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" customHeight="1" x14ac:dyDescent="0.25">
      <c r="A56" s="28"/>
      <c r="B56" s="29"/>
      <c r="C56" s="29"/>
      <c r="D56" s="29"/>
      <c r="E56" s="3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" customHeight="1" x14ac:dyDescent="0.25">
      <c r="A57" s="39" t="s">
        <v>59</v>
      </c>
      <c r="B57" s="40">
        <f>E22-E55</f>
        <v>0</v>
      </c>
      <c r="C57" s="41"/>
      <c r="D57" s="41"/>
      <c r="E57" s="4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" customHeight="1" x14ac:dyDescent="0.25">
      <c r="A58" s="43" t="s">
        <v>60</v>
      </c>
      <c r="B58" s="44">
        <f>B6+B57</f>
        <v>0</v>
      </c>
      <c r="C58" s="4"/>
      <c r="D58" s="4"/>
      <c r="E58" s="4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" customHeight="1" x14ac:dyDescent="0.25">
      <c r="A59" s="46" t="s">
        <v>61</v>
      </c>
      <c r="B59" s="47">
        <f>(E55*3)</f>
        <v>0</v>
      </c>
      <c r="C59" s="4"/>
      <c r="D59" s="4"/>
      <c r="E59" s="4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" customHeight="1" x14ac:dyDescent="0.25">
      <c r="A60" s="48" t="s">
        <v>62</v>
      </c>
      <c r="B60" s="49"/>
      <c r="C60" s="50" t="str">
        <f>IF(B58&lt;=B59,"Yes","No")</f>
        <v>Yes</v>
      </c>
      <c r="D60" s="51"/>
      <c r="E60" s="5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" customHeight="1" x14ac:dyDescent="0.25">
      <c r="A61" s="48" t="s">
        <v>63</v>
      </c>
      <c r="B61" s="53">
        <f>IF(B55=0,0,B55/(B55+C55+D55))</f>
        <v>0</v>
      </c>
      <c r="C61" s="50" t="str">
        <f>IF(B61&gt;64.99%,"Yes","No")</f>
        <v>No</v>
      </c>
      <c r="D61" s="51"/>
      <c r="E61" s="5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 x14ac:dyDescent="0.25">
      <c r="A62" s="54" t="s">
        <v>64</v>
      </c>
      <c r="B62" s="55">
        <f>IF(D55=0,0,D55/D22)</f>
        <v>0</v>
      </c>
      <c r="C62" s="56" t="str">
        <f>IF(B62&lt;34.99%,"Yes","No")</f>
        <v>Yes</v>
      </c>
      <c r="D62" s="57"/>
      <c r="E62" s="58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" customHeight="1" x14ac:dyDescent="0.25">
      <c r="A64" s="59" t="s">
        <v>65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3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3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3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3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3.2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3.2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3.2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3.2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3.2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3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3.2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3.2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3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3.2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3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3.2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3.2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3.2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3.2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3.2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3.2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3.2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3.2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3.2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3.2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3.2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3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3.2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3.2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3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3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3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3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3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3.2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3.2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3.2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3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3.2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3.2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3.2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3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3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3.2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3.2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3.2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3.2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3.2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3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3.2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3.2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3.2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3.2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3.2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3.2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3.2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3.2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3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3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3.2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3.2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3.2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3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3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3.2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3.2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3.2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3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3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3.2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3.2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3.2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3.2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3.2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3.2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3.2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3.2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3.2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3.2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3.2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3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3.2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3.2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3.2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3.2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3.2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3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3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3.2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3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3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3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3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3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3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3.2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3.2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3.2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3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3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3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3.2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3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3.2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3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3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3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3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3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3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3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3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3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3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3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3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3.2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3.2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3.2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3.2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3.2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3.2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3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3.2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3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3.2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3.2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3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3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3.2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3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3.2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3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3.2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3.2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3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3.2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3.2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3.2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3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3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3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3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3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3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3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3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3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3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3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3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3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3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3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3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3.2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3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3.2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3.2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3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3.2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3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3.2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3.2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3.2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3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3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3.2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3.2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3.2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3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3.2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3.2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3.2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3.2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3.2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3.2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3.2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3.2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3.2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3.2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3.2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3.2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3.2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3.2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3.2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3.2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3.2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3.2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3.2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3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3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3.2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3.2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3.2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3.2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3.2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3.2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3.2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3.2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3.2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3.2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3.2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3.2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3.2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3.2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3.2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3.2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3.2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3.2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3.2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3.2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3.2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3.2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3.2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3.2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3.2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3.2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3.2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3.2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3.2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3.2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3.2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3.2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3.2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3.2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3.2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3.2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3.2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3.2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3.2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3.2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3.2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3.2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3.2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3.2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3.2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3.2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3.2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3.2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3.2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3.2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3.2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3.2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3.2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3.2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3.2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3.2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3.2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3.2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3.2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3.2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3.2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3.2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3.2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3.2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3.2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3.2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3.2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3.2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3.2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3.2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3.2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3.2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3.2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3.2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3.2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3.2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3.2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3.2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3.2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3.2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3.2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3.2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3.2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3.2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3.2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3.2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3.2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3.2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3.2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3.2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3.2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3.2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3.2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3.2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3.2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3.2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3.2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3.2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3.2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3.2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3.2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3.2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3.2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3.2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3.2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3.2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3.2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3.2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3.2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3.2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3.2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3.2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3.2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3.2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3.2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3.2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3.2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3.2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3.2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3.2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3.2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3.2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3.2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3.2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3.2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3.2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3.2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3.2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3.2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3.2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3.2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3.2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3.2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3.2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3.2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3.2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3.2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3.2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3.2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3.2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3.2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3.2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3.2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3.2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3.2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3.2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3.2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3.2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3.2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3.2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3.2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3.2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3.2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3.2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3.2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3.2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3.2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3.2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3.2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3.2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3.2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3.2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3.2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3.2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3.2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3.2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3.2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3.2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3.2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3.2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3.2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3.2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3.2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3.2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3.2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3.2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3.2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3.2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3.2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3.2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3.2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3.2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3.2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3.2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3.2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3.2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3.2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3.2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3.2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3.2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3.2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3.2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3.2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3.2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3.2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3.2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3.2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3.2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3.2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3.2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3.2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3.2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3.2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3.2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3.2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3.2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3.2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3.2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3.2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3.2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3.2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3.2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3.2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3.2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3.2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3.2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3.2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3.2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3.2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3.2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3.2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3.2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3.2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3.2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3.2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3.2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3.2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3.2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3.2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3.2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3.2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3.2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3.2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3.2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3.2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3.2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3.2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3.2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3.2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3.2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3.2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3.2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3.2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3.2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3.2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3.2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3.2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3.2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3.2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3.2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3.2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3.2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3.2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3.2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3.2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3.2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3.2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3.2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3.2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3.2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3.2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3.2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3.2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3.2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3.2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3.2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3.2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3.2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3.2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3.2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3.2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3.2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3.2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3.2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3.2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3.2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3.2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3.2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3.2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3.2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3.2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3.2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3.2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3.2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3.2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3.2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3.2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3.2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3.2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3.2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3.2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3.2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3.2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3.2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3.2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3.2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3.2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3.2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3.2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3.2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3.2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3.2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3.2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3.2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3.2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3.2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3.2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3.2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3.2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3.2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3.2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3.2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3.2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3.2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3.2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3.2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3.2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3.2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3.2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3.2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3.2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3.2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3.2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3.2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3.2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3.2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3.2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3.2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3.2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3.2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3.2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3.2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3.2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3.2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3.2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3.2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3.2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3.2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3.2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3.2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3.2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3.2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3.2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3.2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3.2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3.2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3.2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3.2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3.2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3.2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3.2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3.2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3.2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3.2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3.2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3.2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3.2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3.2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3.2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3.2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3.2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3.2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3.2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3.2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3.2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3.2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3.2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3.2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3.2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3.2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3.2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3.2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3.2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3.2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3.2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3.2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3.2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3.2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3.2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3.2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3.2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3.2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3.2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3.2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3.2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3.2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3.2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3.2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3.2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3.2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3.2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3.2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3.2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3.2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3.2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3.2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3.2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3.2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3.2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3.2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3.2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3.2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3.2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3.2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3.2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3.2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3.2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3.2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3.2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3.2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3.2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3.2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3.2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3.2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3.2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3.2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3.2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3.2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3.2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3.2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3.2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3.2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3.2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3.2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3.2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3.2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3.2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3.2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3.2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3.2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3.2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3.2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3.2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3.2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3.2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3.2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3.2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3.2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3.2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3.2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3.2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3.2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3.2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3.2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3.2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3.2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3.2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3.2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3.2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3.2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3.2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3.2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3.2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3.2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3.2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3.2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3.2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3.2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3.2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3.2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3.2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3.2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3.2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3.2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3.2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3.2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3.2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3.2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3.2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3.2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3.2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3.2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3.2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3.2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3.2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3.2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3.2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3.2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3.2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3.2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3.2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3.2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3.2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3.2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3.2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3.2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3.2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3.2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3.2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3.2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3.2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3.2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3.2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3.2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3.2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3.2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3.2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3.2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3.2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3.2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3.2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3.2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3.2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3.2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3.2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3.2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3.2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3.2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3.2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3.2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3.2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3.2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3.2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3.2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3.2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3.2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3.2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3.2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3.2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3.2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3.2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3.2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3.2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3.2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3.2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3.2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3.2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3.2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3.2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3.2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3.2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3.2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3.2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3.2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3.2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3.2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3.2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3.2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3.2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3.2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3.2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3.2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3.2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3.2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3.2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3.2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3.2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3.2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3.2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3.2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3.2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3.2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3.2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3.2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3.2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3.2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3.2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3.2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3.2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3.2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3.2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3.2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3.2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3.2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3.2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3.2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3.2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3.2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3.2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3.2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3.2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3.2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3.2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3.2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3.2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3.2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3.2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3.2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3.2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3.2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3.2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3.2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3.2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3.2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3.2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3.2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3.2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3.2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3.2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3.2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3.2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3.2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3.2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3.2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3.2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3.2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3.2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3.2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3.2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3.2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3.2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3.2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3.2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3.2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3.2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3.2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3.2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3.2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3.2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3.2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3.2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3.2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3.2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3.2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3.2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3.2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3.2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3.2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3.2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3.2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3.2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3.2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3.2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3.2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3.2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3.2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3.2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3.2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3.2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3.2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3.2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3.2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3.2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3.2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3.2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3.2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3.2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3.2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3.2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3.2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3.2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3.2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3.2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3.2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3.2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3.2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3.2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3.2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3.2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3.2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3.2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3.2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3.2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3.2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3.2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3.2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3.2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3.2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3.2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3.2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3.2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3.2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3.2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3.2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3.2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3.2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3.2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3.2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3.2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3.2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3.2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3.2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3.2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3.2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3.2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3.2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3.2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3.2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3.2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3.2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3.2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3.2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3.2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3.2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3.2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3.2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3.2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3.2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3.2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3.2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3.2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3.2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3.2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3.2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3.2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3.2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3.2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3.2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3.2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3.2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3.2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3.2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3.2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3.2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3.2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3.2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3.2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">
    <mergeCell ref="A1:B1"/>
    <mergeCell ref="B8:D8"/>
    <mergeCell ref="B24:D24"/>
  </mergeCells>
  <pageMargins left="0" right="0" top="0.25" bottom="0" header="0.3" footer="0.3"/>
  <pageSetup orientation="portrait" r:id="rId1"/>
  <rowBreaks count="1" manualBreakCount="1">
    <brk id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66FF"/>
    <pageSetUpPr fitToPage="1"/>
  </sheetPr>
  <dimension ref="A1:Z1001"/>
  <sheetViews>
    <sheetView workbookViewId="0"/>
  </sheetViews>
  <sheetFormatPr defaultColWidth="12.5703125" defaultRowHeight="15" customHeight="1" x14ac:dyDescent="0.2"/>
  <cols>
    <col min="1" max="1" width="101.7109375" customWidth="1"/>
    <col min="2" max="26" width="9.140625" customWidth="1"/>
  </cols>
  <sheetData>
    <row r="1" spans="1:26" ht="18.75" x14ac:dyDescent="0.3">
      <c r="A1" s="60" t="s">
        <v>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8.75" x14ac:dyDescent="0.3">
      <c r="A3" s="62" t="s">
        <v>67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30" x14ac:dyDescent="0.25">
      <c r="A4" s="63" t="s">
        <v>68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x14ac:dyDescent="0.25">
      <c r="A5" s="63" t="s">
        <v>69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x14ac:dyDescent="0.25">
      <c r="A6" s="61" t="s">
        <v>70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30" x14ac:dyDescent="0.25">
      <c r="A7" s="61" t="s">
        <v>71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x14ac:dyDescent="0.25">
      <c r="A8" s="61" t="s">
        <v>72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x14ac:dyDescent="0.25">
      <c r="A9" s="61" t="s">
        <v>73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30" x14ac:dyDescent="0.25">
      <c r="A10" s="61" t="s">
        <v>74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30" x14ac:dyDescent="0.25">
      <c r="A11" s="61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30" x14ac:dyDescent="0.25">
      <c r="A12" s="64" t="s">
        <v>76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5">
      <c r="A13" s="61" t="s">
        <v>77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5">
      <c r="A14" s="61" t="s">
        <v>78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5">
      <c r="A15" s="61" t="s">
        <v>79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30" x14ac:dyDescent="0.25">
      <c r="A16" s="61" t="s">
        <v>80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30" x14ac:dyDescent="0.25">
      <c r="A17" s="61" t="s">
        <v>81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5">
      <c r="A18" s="65" t="s">
        <v>82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30" x14ac:dyDescent="0.25">
      <c r="A19" s="64" t="s">
        <v>83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5">
      <c r="A20" s="61" t="s">
        <v>84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60" x14ac:dyDescent="0.25">
      <c r="A21" s="61" t="s">
        <v>85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5.75" customHeight="1" x14ac:dyDescent="0.25">
      <c r="A22" s="61" t="s">
        <v>86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32.25" customHeight="1" x14ac:dyDescent="0.25">
      <c r="A23" s="61" t="s">
        <v>87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45" x14ac:dyDescent="0.25">
      <c r="A24" s="61" t="s">
        <v>88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30" x14ac:dyDescent="0.25">
      <c r="A25" s="61" t="s">
        <v>89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5">
      <c r="A26" s="61" t="s">
        <v>90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30" x14ac:dyDescent="0.25">
      <c r="A27" s="61" t="s">
        <v>91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5">
      <c r="A28" s="61" t="s">
        <v>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4.25" customHeight="1" x14ac:dyDescent="0.25">
      <c r="A29" s="66" t="s">
        <v>93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5.75" customHeight="1" x14ac:dyDescent="0.25">
      <c r="A30" s="61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5.75" customHeight="1" x14ac:dyDescent="0.25">
      <c r="A31" s="61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5.75" customHeight="1" x14ac:dyDescent="0.25">
      <c r="A32" s="61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5.75" customHeight="1" x14ac:dyDescent="0.25">
      <c r="A33" s="61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customHeight="1" x14ac:dyDescent="0.25">
      <c r="A34" s="6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customHeight="1" x14ac:dyDescent="0.25">
      <c r="A35" s="61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.75" customHeight="1" x14ac:dyDescent="0.25">
      <c r="A36" s="61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.75" customHeight="1" x14ac:dyDescent="0.25">
      <c r="A37" s="61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.75" customHeight="1" x14ac:dyDescent="0.25">
      <c r="A38" s="61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customHeight="1" x14ac:dyDescent="0.25">
      <c r="A39" s="61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customHeight="1" x14ac:dyDescent="0.25">
      <c r="A40" s="6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customHeight="1" x14ac:dyDescent="0.25">
      <c r="A41" s="61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 x14ac:dyDescent="0.25">
      <c r="A42" s="6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.75" customHeight="1" x14ac:dyDescent="0.25">
      <c r="A43" s="6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.75" customHeight="1" x14ac:dyDescent="0.25">
      <c r="A44" s="61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 x14ac:dyDescent="0.25">
      <c r="A45" s="61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.75" customHeight="1" x14ac:dyDescent="0.25">
      <c r="A46" s="61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 x14ac:dyDescent="0.25">
      <c r="A47" s="61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customHeight="1" x14ac:dyDescent="0.25">
      <c r="A48" s="61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5.75" customHeight="1" x14ac:dyDescent="0.25">
      <c r="A49" s="61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.75" customHeight="1" x14ac:dyDescent="0.25">
      <c r="A50" s="61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.75" customHeight="1" x14ac:dyDescent="0.25">
      <c r="A51" s="61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.75" customHeight="1" x14ac:dyDescent="0.25">
      <c r="A52" s="61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.75" customHeight="1" x14ac:dyDescent="0.25">
      <c r="A53" s="61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.75" customHeight="1" x14ac:dyDescent="0.25">
      <c r="A54" s="61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.75" customHeight="1" x14ac:dyDescent="0.25">
      <c r="A55" s="61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.75" customHeight="1" x14ac:dyDescent="0.25">
      <c r="A56" s="61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.75" customHeight="1" x14ac:dyDescent="0.25">
      <c r="A57" s="61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75" customHeight="1" x14ac:dyDescent="0.25">
      <c r="A58" s="61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customHeight="1" x14ac:dyDescent="0.25">
      <c r="A59" s="61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.75" customHeight="1" x14ac:dyDescent="0.25">
      <c r="A60" s="61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.75" customHeight="1" x14ac:dyDescent="0.25">
      <c r="A61" s="61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.75" customHeight="1" x14ac:dyDescent="0.25">
      <c r="A62" s="61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.75" customHeight="1" x14ac:dyDescent="0.25">
      <c r="A63" s="61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75" customHeight="1" x14ac:dyDescent="0.25">
      <c r="A64" s="61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.75" customHeight="1" x14ac:dyDescent="0.25">
      <c r="A65" s="61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.75" customHeight="1" x14ac:dyDescent="0.25">
      <c r="A66" s="61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.75" customHeight="1" x14ac:dyDescent="0.25">
      <c r="A67" s="61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.75" customHeight="1" x14ac:dyDescent="0.25">
      <c r="A68" s="61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.75" customHeight="1" x14ac:dyDescent="0.25">
      <c r="A69" s="61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.75" customHeight="1" x14ac:dyDescent="0.25">
      <c r="A70" s="61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 customHeight="1" x14ac:dyDescent="0.25">
      <c r="A71" s="61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 customHeight="1" x14ac:dyDescent="0.25">
      <c r="A72" s="61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 customHeight="1" x14ac:dyDescent="0.25">
      <c r="A73" s="61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 customHeight="1" x14ac:dyDescent="0.25">
      <c r="A74" s="61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 customHeight="1" x14ac:dyDescent="0.25">
      <c r="A75" s="61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 customHeight="1" x14ac:dyDescent="0.25">
      <c r="A76" s="61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 customHeight="1" x14ac:dyDescent="0.25">
      <c r="A77" s="61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customHeight="1" x14ac:dyDescent="0.25">
      <c r="A78" s="61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customHeight="1" x14ac:dyDescent="0.25">
      <c r="A79" s="61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customHeight="1" x14ac:dyDescent="0.25">
      <c r="A80" s="61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customHeight="1" x14ac:dyDescent="0.25">
      <c r="A81" s="61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customHeight="1" x14ac:dyDescent="0.25">
      <c r="A82" s="61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customHeight="1" x14ac:dyDescent="0.25">
      <c r="A83" s="61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customHeight="1" x14ac:dyDescent="0.25">
      <c r="A84" s="61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customHeight="1" x14ac:dyDescent="0.25">
      <c r="A85" s="61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customHeight="1" x14ac:dyDescent="0.25">
      <c r="A86" s="61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customHeight="1" x14ac:dyDescent="0.25">
      <c r="A87" s="61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customHeight="1" x14ac:dyDescent="0.25">
      <c r="A88" s="61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customHeight="1" x14ac:dyDescent="0.25">
      <c r="A89" s="61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customHeight="1" x14ac:dyDescent="0.25">
      <c r="A90" s="61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customHeight="1" x14ac:dyDescent="0.25">
      <c r="A91" s="61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customHeight="1" x14ac:dyDescent="0.25">
      <c r="A92" s="61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customHeight="1" x14ac:dyDescent="0.25">
      <c r="A93" s="61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customHeight="1" x14ac:dyDescent="0.25">
      <c r="A94" s="61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customHeight="1" x14ac:dyDescent="0.25">
      <c r="A95" s="61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customHeight="1" x14ac:dyDescent="0.25">
      <c r="A96" s="61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customHeight="1" x14ac:dyDescent="0.25">
      <c r="A97" s="61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customHeight="1" x14ac:dyDescent="0.25">
      <c r="A98" s="6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customHeight="1" x14ac:dyDescent="0.25">
      <c r="A99" s="61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customHeight="1" x14ac:dyDescent="0.25">
      <c r="A100" s="61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customHeight="1" x14ac:dyDescent="0.25">
      <c r="A101" s="61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.75" customHeight="1" x14ac:dyDescent="0.25">
      <c r="A102" s="61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.75" customHeight="1" x14ac:dyDescent="0.25">
      <c r="A103" s="61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customHeight="1" x14ac:dyDescent="0.25">
      <c r="A104" s="61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customHeight="1" x14ac:dyDescent="0.25">
      <c r="A105" s="61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customHeight="1" x14ac:dyDescent="0.25">
      <c r="A106" s="61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customHeight="1" x14ac:dyDescent="0.25">
      <c r="A107" s="61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customHeight="1" x14ac:dyDescent="0.25">
      <c r="A108" s="61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customHeight="1" x14ac:dyDescent="0.25">
      <c r="A109" s="61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customHeight="1" x14ac:dyDescent="0.25">
      <c r="A110" s="61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customHeight="1" x14ac:dyDescent="0.25">
      <c r="A111" s="61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customHeight="1" x14ac:dyDescent="0.25">
      <c r="A112" s="61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customHeight="1" x14ac:dyDescent="0.25">
      <c r="A113" s="61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customHeight="1" x14ac:dyDescent="0.25">
      <c r="A114" s="61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customHeight="1" x14ac:dyDescent="0.25">
      <c r="A115" s="61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 x14ac:dyDescent="0.25">
      <c r="A116" s="61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customHeight="1" x14ac:dyDescent="0.25">
      <c r="A117" s="61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customHeight="1" x14ac:dyDescent="0.25">
      <c r="A118" s="61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customHeight="1" x14ac:dyDescent="0.25">
      <c r="A119" s="61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customHeight="1" x14ac:dyDescent="0.25">
      <c r="A120" s="61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customHeight="1" x14ac:dyDescent="0.25">
      <c r="A121" s="61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customHeight="1" x14ac:dyDescent="0.25">
      <c r="A122" s="61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customHeight="1" x14ac:dyDescent="0.25">
      <c r="A123" s="61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customHeight="1" x14ac:dyDescent="0.25">
      <c r="A124" s="61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customHeight="1" x14ac:dyDescent="0.25">
      <c r="A125" s="61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customHeight="1" x14ac:dyDescent="0.25">
      <c r="A126" s="61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customHeight="1" x14ac:dyDescent="0.25">
      <c r="A127" s="61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customHeight="1" x14ac:dyDescent="0.25">
      <c r="A128" s="61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customHeight="1" x14ac:dyDescent="0.25">
      <c r="A129" s="61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customHeight="1" x14ac:dyDescent="0.25">
      <c r="A130" s="61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customHeight="1" x14ac:dyDescent="0.25">
      <c r="A131" s="61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customHeight="1" x14ac:dyDescent="0.25">
      <c r="A132" s="61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customHeight="1" x14ac:dyDescent="0.25">
      <c r="A133" s="61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customHeight="1" x14ac:dyDescent="0.25">
      <c r="A134" s="61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customHeight="1" x14ac:dyDescent="0.25">
      <c r="A135" s="61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customHeight="1" x14ac:dyDescent="0.25">
      <c r="A136" s="61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customHeight="1" x14ac:dyDescent="0.25">
      <c r="A137" s="61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customHeight="1" x14ac:dyDescent="0.25">
      <c r="A138" s="61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customHeight="1" x14ac:dyDescent="0.25">
      <c r="A139" s="61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customHeight="1" x14ac:dyDescent="0.25">
      <c r="A140" s="61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customHeight="1" x14ac:dyDescent="0.25">
      <c r="A141" s="61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customHeight="1" x14ac:dyDescent="0.25">
      <c r="A142" s="61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customHeight="1" x14ac:dyDescent="0.25">
      <c r="A143" s="61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customHeight="1" x14ac:dyDescent="0.25">
      <c r="A144" s="61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customHeight="1" x14ac:dyDescent="0.25">
      <c r="A145" s="61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customHeight="1" x14ac:dyDescent="0.25">
      <c r="A146" s="61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customHeight="1" x14ac:dyDescent="0.25">
      <c r="A147" s="61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customHeight="1" x14ac:dyDescent="0.25">
      <c r="A148" s="61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customHeight="1" x14ac:dyDescent="0.25">
      <c r="A149" s="61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customHeight="1" x14ac:dyDescent="0.25">
      <c r="A150" s="61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customHeight="1" x14ac:dyDescent="0.25">
      <c r="A151" s="61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customHeight="1" x14ac:dyDescent="0.25">
      <c r="A152" s="61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.75" customHeight="1" x14ac:dyDescent="0.25">
      <c r="A153" s="61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.75" customHeight="1" x14ac:dyDescent="0.25">
      <c r="A154" s="61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customHeight="1" x14ac:dyDescent="0.25">
      <c r="A155" s="61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customHeight="1" x14ac:dyDescent="0.25">
      <c r="A156" s="61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customHeight="1" x14ac:dyDescent="0.25">
      <c r="A157" s="61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customHeight="1" x14ac:dyDescent="0.25">
      <c r="A158" s="61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customHeight="1" x14ac:dyDescent="0.25">
      <c r="A159" s="61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customHeight="1" x14ac:dyDescent="0.25">
      <c r="A160" s="61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customHeight="1" x14ac:dyDescent="0.25">
      <c r="A161" s="61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.75" customHeight="1" x14ac:dyDescent="0.25">
      <c r="A162" s="61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customHeight="1" x14ac:dyDescent="0.25">
      <c r="A163" s="61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customHeight="1" x14ac:dyDescent="0.25">
      <c r="A164" s="61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customHeight="1" x14ac:dyDescent="0.25">
      <c r="A165" s="61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customHeight="1" x14ac:dyDescent="0.25">
      <c r="A166" s="61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.75" customHeight="1" x14ac:dyDescent="0.25">
      <c r="A167" s="61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.75" customHeight="1" x14ac:dyDescent="0.25">
      <c r="A168" s="61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customHeight="1" x14ac:dyDescent="0.25">
      <c r="A169" s="61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customHeight="1" x14ac:dyDescent="0.25">
      <c r="A170" s="61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customHeight="1" x14ac:dyDescent="0.25">
      <c r="A171" s="61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customHeight="1" x14ac:dyDescent="0.25">
      <c r="A172" s="61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customHeight="1" x14ac:dyDescent="0.25">
      <c r="A173" s="61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customHeight="1" x14ac:dyDescent="0.25">
      <c r="A174" s="61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customHeight="1" x14ac:dyDescent="0.25">
      <c r="A175" s="61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customHeight="1" x14ac:dyDescent="0.25">
      <c r="A176" s="61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customHeight="1" x14ac:dyDescent="0.25">
      <c r="A177" s="61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customHeight="1" x14ac:dyDescent="0.25">
      <c r="A178" s="61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customHeight="1" x14ac:dyDescent="0.25">
      <c r="A179" s="61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customHeight="1" x14ac:dyDescent="0.25">
      <c r="A180" s="61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customHeight="1" x14ac:dyDescent="0.25">
      <c r="A181" s="61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customHeight="1" x14ac:dyDescent="0.25">
      <c r="A182" s="61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customHeight="1" x14ac:dyDescent="0.25">
      <c r="A183" s="61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customHeight="1" x14ac:dyDescent="0.25">
      <c r="A184" s="61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customHeight="1" x14ac:dyDescent="0.25">
      <c r="A185" s="61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customHeight="1" x14ac:dyDescent="0.25">
      <c r="A186" s="61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customHeight="1" x14ac:dyDescent="0.25">
      <c r="A187" s="61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customHeight="1" x14ac:dyDescent="0.25">
      <c r="A188" s="61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customHeight="1" x14ac:dyDescent="0.25">
      <c r="A189" s="61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customHeight="1" x14ac:dyDescent="0.25">
      <c r="A190" s="61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customHeight="1" x14ac:dyDescent="0.25">
      <c r="A191" s="61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customHeight="1" x14ac:dyDescent="0.25">
      <c r="A192" s="61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customHeight="1" x14ac:dyDescent="0.25">
      <c r="A193" s="61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customHeight="1" x14ac:dyDescent="0.25">
      <c r="A194" s="61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customHeight="1" x14ac:dyDescent="0.25">
      <c r="A195" s="61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customHeight="1" x14ac:dyDescent="0.25">
      <c r="A196" s="61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customHeight="1" x14ac:dyDescent="0.25">
      <c r="A197" s="61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.75" customHeight="1" x14ac:dyDescent="0.25">
      <c r="A198" s="61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customHeight="1" x14ac:dyDescent="0.25">
      <c r="A199" s="61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 x14ac:dyDescent="0.25">
      <c r="A200" s="61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 x14ac:dyDescent="0.25">
      <c r="A201" s="61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 x14ac:dyDescent="0.25">
      <c r="A202" s="61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 x14ac:dyDescent="0.25">
      <c r="A203" s="61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 x14ac:dyDescent="0.25">
      <c r="A204" s="61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 x14ac:dyDescent="0.25">
      <c r="A205" s="61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 x14ac:dyDescent="0.25">
      <c r="A206" s="61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 x14ac:dyDescent="0.25">
      <c r="A207" s="61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 x14ac:dyDescent="0.25">
      <c r="A208" s="61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 x14ac:dyDescent="0.25">
      <c r="A209" s="61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 x14ac:dyDescent="0.25">
      <c r="A210" s="61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 x14ac:dyDescent="0.25">
      <c r="A211" s="61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 x14ac:dyDescent="0.25">
      <c r="A212" s="61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 x14ac:dyDescent="0.25">
      <c r="A213" s="61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 x14ac:dyDescent="0.25">
      <c r="A214" s="61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 x14ac:dyDescent="0.25">
      <c r="A215" s="61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 x14ac:dyDescent="0.25">
      <c r="A216" s="61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 x14ac:dyDescent="0.25">
      <c r="A217" s="61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 x14ac:dyDescent="0.25">
      <c r="A218" s="61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 x14ac:dyDescent="0.25">
      <c r="A219" s="61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 x14ac:dyDescent="0.25">
      <c r="A220" s="61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 x14ac:dyDescent="0.25">
      <c r="A221" s="61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5.75" customHeight="1" x14ac:dyDescent="0.25">
      <c r="A222" s="61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5.75" customHeight="1" x14ac:dyDescent="0.25">
      <c r="A223" s="61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5.75" customHeight="1" x14ac:dyDescent="0.25">
      <c r="A224" s="61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5.75" customHeight="1" x14ac:dyDescent="0.25">
      <c r="A225" s="61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5.75" customHeight="1" x14ac:dyDescent="0.25">
      <c r="A226" s="61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5.75" customHeight="1" x14ac:dyDescent="0.25">
      <c r="A227" s="61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5.75" customHeight="1" x14ac:dyDescent="0.25">
      <c r="A228" s="61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5.75" customHeight="1" x14ac:dyDescent="0.25">
      <c r="A229" s="61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5.75" customHeight="1" x14ac:dyDescent="0.25">
      <c r="A230" s="61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5.75" customHeight="1" x14ac:dyDescent="0.25">
      <c r="A231" s="61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5.75" customHeight="1" x14ac:dyDescent="0.25">
      <c r="A232" s="61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5.75" customHeight="1" x14ac:dyDescent="0.25">
      <c r="A233" s="61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5.75" customHeight="1" x14ac:dyDescent="0.25">
      <c r="A234" s="61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5.75" customHeight="1" x14ac:dyDescent="0.25">
      <c r="A235" s="61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5.75" customHeight="1" x14ac:dyDescent="0.25">
      <c r="A236" s="61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5.75" customHeight="1" x14ac:dyDescent="0.25">
      <c r="A237" s="61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5.75" customHeight="1" x14ac:dyDescent="0.25">
      <c r="A238" s="61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5.75" customHeight="1" x14ac:dyDescent="0.25">
      <c r="A239" s="61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5.75" customHeight="1" x14ac:dyDescent="0.25">
      <c r="A240" s="61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5.75" customHeight="1" x14ac:dyDescent="0.25">
      <c r="A241" s="61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5.75" customHeight="1" x14ac:dyDescent="0.25">
      <c r="A242" s="61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5.75" customHeight="1" x14ac:dyDescent="0.25">
      <c r="A243" s="61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5.75" customHeight="1" x14ac:dyDescent="0.25">
      <c r="A244" s="61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5.75" customHeight="1" x14ac:dyDescent="0.25">
      <c r="A245" s="61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5.75" customHeight="1" x14ac:dyDescent="0.25">
      <c r="A246" s="61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5.75" customHeight="1" x14ac:dyDescent="0.25">
      <c r="A247" s="61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5.75" customHeight="1" x14ac:dyDescent="0.25">
      <c r="A248" s="61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5.75" customHeight="1" x14ac:dyDescent="0.25">
      <c r="A249" s="61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5.75" customHeight="1" x14ac:dyDescent="0.25">
      <c r="A250" s="61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5.75" customHeight="1" x14ac:dyDescent="0.25">
      <c r="A251" s="61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5.75" customHeight="1" x14ac:dyDescent="0.25">
      <c r="A252" s="61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5.75" customHeight="1" x14ac:dyDescent="0.25">
      <c r="A253" s="61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5.75" customHeight="1" x14ac:dyDescent="0.25">
      <c r="A254" s="61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5.75" customHeight="1" x14ac:dyDescent="0.25">
      <c r="A255" s="61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5.75" customHeight="1" x14ac:dyDescent="0.25">
      <c r="A256" s="61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5.75" customHeight="1" x14ac:dyDescent="0.25">
      <c r="A257" s="61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5.75" customHeight="1" x14ac:dyDescent="0.25">
      <c r="A258" s="61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5.75" customHeight="1" x14ac:dyDescent="0.25">
      <c r="A259" s="61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5.75" customHeight="1" x14ac:dyDescent="0.25">
      <c r="A260" s="61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5.75" customHeight="1" x14ac:dyDescent="0.25">
      <c r="A261" s="61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5.75" customHeight="1" x14ac:dyDescent="0.25">
      <c r="A262" s="61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5.75" customHeight="1" x14ac:dyDescent="0.25">
      <c r="A263" s="61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5.75" customHeight="1" x14ac:dyDescent="0.25">
      <c r="A264" s="61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5.75" customHeight="1" x14ac:dyDescent="0.25">
      <c r="A265" s="61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5.75" customHeight="1" x14ac:dyDescent="0.25">
      <c r="A266" s="61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5.75" customHeight="1" x14ac:dyDescent="0.25">
      <c r="A267" s="61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5.75" customHeight="1" x14ac:dyDescent="0.25">
      <c r="A268" s="61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5.75" customHeight="1" x14ac:dyDescent="0.25">
      <c r="A269" s="61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5.75" customHeight="1" x14ac:dyDescent="0.25">
      <c r="A270" s="61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5.75" customHeight="1" x14ac:dyDescent="0.25">
      <c r="A271" s="61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5.75" customHeight="1" x14ac:dyDescent="0.25">
      <c r="A272" s="61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5.75" customHeight="1" x14ac:dyDescent="0.25">
      <c r="A273" s="61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5.75" customHeight="1" x14ac:dyDescent="0.25">
      <c r="A274" s="61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5.75" customHeight="1" x14ac:dyDescent="0.25">
      <c r="A275" s="61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5.75" customHeight="1" x14ac:dyDescent="0.25">
      <c r="A276" s="61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5.75" customHeight="1" x14ac:dyDescent="0.25">
      <c r="A277" s="61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5.75" customHeight="1" x14ac:dyDescent="0.25">
      <c r="A278" s="61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5.75" customHeight="1" x14ac:dyDescent="0.25">
      <c r="A279" s="61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5.75" customHeight="1" x14ac:dyDescent="0.25">
      <c r="A280" s="61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5.75" customHeight="1" x14ac:dyDescent="0.25">
      <c r="A281" s="61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5.75" customHeight="1" x14ac:dyDescent="0.25">
      <c r="A282" s="61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5.75" customHeight="1" x14ac:dyDescent="0.25">
      <c r="A283" s="61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5.75" customHeight="1" x14ac:dyDescent="0.25">
      <c r="A284" s="61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5.75" customHeight="1" x14ac:dyDescent="0.25">
      <c r="A285" s="61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5.75" customHeight="1" x14ac:dyDescent="0.25">
      <c r="A286" s="61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5.75" customHeight="1" x14ac:dyDescent="0.25">
      <c r="A287" s="61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5.75" customHeight="1" x14ac:dyDescent="0.25">
      <c r="A288" s="61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5.75" customHeight="1" x14ac:dyDescent="0.25">
      <c r="A289" s="61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5.75" customHeight="1" x14ac:dyDescent="0.25">
      <c r="A290" s="61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5.75" customHeight="1" x14ac:dyDescent="0.25">
      <c r="A291" s="61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5.75" customHeight="1" x14ac:dyDescent="0.25">
      <c r="A292" s="61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5.75" customHeight="1" x14ac:dyDescent="0.25">
      <c r="A293" s="61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5.75" customHeight="1" x14ac:dyDescent="0.25">
      <c r="A294" s="61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5.75" customHeight="1" x14ac:dyDescent="0.25">
      <c r="A295" s="61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5.75" customHeight="1" x14ac:dyDescent="0.25">
      <c r="A296" s="61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5.75" customHeight="1" x14ac:dyDescent="0.25">
      <c r="A297" s="61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5.75" customHeight="1" x14ac:dyDescent="0.25">
      <c r="A298" s="61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5.75" customHeight="1" x14ac:dyDescent="0.25">
      <c r="A299" s="61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5.75" customHeight="1" x14ac:dyDescent="0.25">
      <c r="A300" s="61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5.75" customHeight="1" x14ac:dyDescent="0.25">
      <c r="A301" s="61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5.75" customHeight="1" x14ac:dyDescent="0.25">
      <c r="A302" s="61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5.75" customHeight="1" x14ac:dyDescent="0.25">
      <c r="A303" s="61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5.75" customHeight="1" x14ac:dyDescent="0.25">
      <c r="A304" s="61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5.75" customHeight="1" x14ac:dyDescent="0.25">
      <c r="A305" s="61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5.75" customHeight="1" x14ac:dyDescent="0.25">
      <c r="A306" s="61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5.75" customHeight="1" x14ac:dyDescent="0.25">
      <c r="A307" s="61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5.75" customHeight="1" x14ac:dyDescent="0.25">
      <c r="A308" s="61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5.75" customHeight="1" x14ac:dyDescent="0.25">
      <c r="A309" s="61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5.75" customHeight="1" x14ac:dyDescent="0.25">
      <c r="A310" s="61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5.75" customHeight="1" x14ac:dyDescent="0.25">
      <c r="A311" s="61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5.75" customHeight="1" x14ac:dyDescent="0.25">
      <c r="A312" s="61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5.75" customHeight="1" x14ac:dyDescent="0.25">
      <c r="A313" s="61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5.75" customHeight="1" x14ac:dyDescent="0.25">
      <c r="A314" s="61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5.75" customHeight="1" x14ac:dyDescent="0.25">
      <c r="A315" s="61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5.75" customHeight="1" x14ac:dyDescent="0.25">
      <c r="A316" s="61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5.75" customHeight="1" x14ac:dyDescent="0.25">
      <c r="A317" s="61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5.75" customHeight="1" x14ac:dyDescent="0.25">
      <c r="A318" s="61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5.75" customHeight="1" x14ac:dyDescent="0.25">
      <c r="A319" s="61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5.75" customHeight="1" x14ac:dyDescent="0.25">
      <c r="A320" s="61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5.75" customHeight="1" x14ac:dyDescent="0.25">
      <c r="A321" s="61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5.75" customHeight="1" x14ac:dyDescent="0.25">
      <c r="A322" s="61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5.75" customHeight="1" x14ac:dyDescent="0.25">
      <c r="A323" s="61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5.75" customHeight="1" x14ac:dyDescent="0.25">
      <c r="A324" s="61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5.75" customHeight="1" x14ac:dyDescent="0.25">
      <c r="A325" s="61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5.75" customHeight="1" x14ac:dyDescent="0.25">
      <c r="A326" s="61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5.75" customHeight="1" x14ac:dyDescent="0.25">
      <c r="A327" s="61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5.75" customHeight="1" x14ac:dyDescent="0.25">
      <c r="A328" s="61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5.75" customHeight="1" x14ac:dyDescent="0.25">
      <c r="A329" s="61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5.75" customHeight="1" x14ac:dyDescent="0.25">
      <c r="A330" s="61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5.75" customHeight="1" x14ac:dyDescent="0.25">
      <c r="A331" s="61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5.75" customHeight="1" x14ac:dyDescent="0.25">
      <c r="A332" s="61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5.75" customHeight="1" x14ac:dyDescent="0.25">
      <c r="A333" s="61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5.75" customHeight="1" x14ac:dyDescent="0.25">
      <c r="A334" s="61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5.75" customHeight="1" x14ac:dyDescent="0.25">
      <c r="A335" s="61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5.75" customHeight="1" x14ac:dyDescent="0.25">
      <c r="A336" s="61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5.75" customHeight="1" x14ac:dyDescent="0.25">
      <c r="A337" s="61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5.75" customHeight="1" x14ac:dyDescent="0.25">
      <c r="A338" s="61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5.75" customHeight="1" x14ac:dyDescent="0.25">
      <c r="A339" s="61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5.75" customHeight="1" x14ac:dyDescent="0.25">
      <c r="A340" s="61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5.75" customHeight="1" x14ac:dyDescent="0.25">
      <c r="A341" s="61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5.75" customHeight="1" x14ac:dyDescent="0.25">
      <c r="A342" s="61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5.75" customHeight="1" x14ac:dyDescent="0.25">
      <c r="A343" s="61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5.75" customHeight="1" x14ac:dyDescent="0.25">
      <c r="A344" s="61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5.75" customHeight="1" x14ac:dyDescent="0.25">
      <c r="A345" s="61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5.75" customHeight="1" x14ac:dyDescent="0.25">
      <c r="A346" s="61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5.75" customHeight="1" x14ac:dyDescent="0.25">
      <c r="A347" s="61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5.75" customHeight="1" x14ac:dyDescent="0.25">
      <c r="A348" s="61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5.75" customHeight="1" x14ac:dyDescent="0.25">
      <c r="A349" s="61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5.75" customHeight="1" x14ac:dyDescent="0.25">
      <c r="A350" s="61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5.75" customHeight="1" x14ac:dyDescent="0.25">
      <c r="A351" s="61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5.75" customHeight="1" x14ac:dyDescent="0.25">
      <c r="A352" s="61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5.75" customHeight="1" x14ac:dyDescent="0.25">
      <c r="A353" s="61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5.75" customHeight="1" x14ac:dyDescent="0.25">
      <c r="A354" s="61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5.75" customHeight="1" x14ac:dyDescent="0.25">
      <c r="A355" s="61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5.75" customHeight="1" x14ac:dyDescent="0.25">
      <c r="A356" s="61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5.75" customHeight="1" x14ac:dyDescent="0.25">
      <c r="A357" s="61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5.75" customHeight="1" x14ac:dyDescent="0.25">
      <c r="A358" s="61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5.75" customHeight="1" x14ac:dyDescent="0.25">
      <c r="A359" s="61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5.75" customHeight="1" x14ac:dyDescent="0.25">
      <c r="A360" s="61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5.75" customHeight="1" x14ac:dyDescent="0.25">
      <c r="A361" s="61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5.75" customHeight="1" x14ac:dyDescent="0.25">
      <c r="A362" s="61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5.75" customHeight="1" x14ac:dyDescent="0.25">
      <c r="A363" s="61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5.75" customHeight="1" x14ac:dyDescent="0.25">
      <c r="A364" s="61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5.75" customHeight="1" x14ac:dyDescent="0.25">
      <c r="A365" s="61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5.75" customHeight="1" x14ac:dyDescent="0.25">
      <c r="A366" s="61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5.75" customHeight="1" x14ac:dyDescent="0.25">
      <c r="A367" s="61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5.75" customHeight="1" x14ac:dyDescent="0.25">
      <c r="A368" s="61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5.75" customHeight="1" x14ac:dyDescent="0.25">
      <c r="A369" s="61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5.75" customHeight="1" x14ac:dyDescent="0.25">
      <c r="A370" s="61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5.75" customHeight="1" x14ac:dyDescent="0.25">
      <c r="A371" s="61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5.75" customHeight="1" x14ac:dyDescent="0.25">
      <c r="A372" s="61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5.75" customHeight="1" x14ac:dyDescent="0.25">
      <c r="A373" s="61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5.75" customHeight="1" x14ac:dyDescent="0.25">
      <c r="A374" s="61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5.75" customHeight="1" x14ac:dyDescent="0.25">
      <c r="A375" s="61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5.75" customHeight="1" x14ac:dyDescent="0.25">
      <c r="A376" s="61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5.75" customHeight="1" x14ac:dyDescent="0.25">
      <c r="A377" s="61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5.75" customHeight="1" x14ac:dyDescent="0.25">
      <c r="A378" s="61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5.75" customHeight="1" x14ac:dyDescent="0.25">
      <c r="A379" s="61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5.75" customHeight="1" x14ac:dyDescent="0.25">
      <c r="A380" s="61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5.75" customHeight="1" x14ac:dyDescent="0.25">
      <c r="A381" s="61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5.75" customHeight="1" x14ac:dyDescent="0.25">
      <c r="A382" s="61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5.75" customHeight="1" x14ac:dyDescent="0.25">
      <c r="A383" s="61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5.75" customHeight="1" x14ac:dyDescent="0.25">
      <c r="A384" s="61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5.75" customHeight="1" x14ac:dyDescent="0.25">
      <c r="A385" s="61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5.75" customHeight="1" x14ac:dyDescent="0.25">
      <c r="A386" s="61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5.75" customHeight="1" x14ac:dyDescent="0.25">
      <c r="A387" s="61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5.75" customHeight="1" x14ac:dyDescent="0.25">
      <c r="A388" s="61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5.75" customHeight="1" x14ac:dyDescent="0.25">
      <c r="A389" s="61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5.75" customHeight="1" x14ac:dyDescent="0.25">
      <c r="A390" s="61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5.75" customHeight="1" x14ac:dyDescent="0.25">
      <c r="A391" s="61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5.75" customHeight="1" x14ac:dyDescent="0.25">
      <c r="A392" s="61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5.75" customHeight="1" x14ac:dyDescent="0.25">
      <c r="A393" s="61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5.75" customHeight="1" x14ac:dyDescent="0.25">
      <c r="A394" s="61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5.75" customHeight="1" x14ac:dyDescent="0.25">
      <c r="A395" s="61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5.75" customHeight="1" x14ac:dyDescent="0.25">
      <c r="A396" s="61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5.75" customHeight="1" x14ac:dyDescent="0.25">
      <c r="A397" s="61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5.75" customHeight="1" x14ac:dyDescent="0.25">
      <c r="A398" s="61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5.75" customHeight="1" x14ac:dyDescent="0.25">
      <c r="A399" s="61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5.75" customHeight="1" x14ac:dyDescent="0.25">
      <c r="A400" s="61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5.75" customHeight="1" x14ac:dyDescent="0.25">
      <c r="A401" s="61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5.75" customHeight="1" x14ac:dyDescent="0.25">
      <c r="A402" s="61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5.75" customHeight="1" x14ac:dyDescent="0.25">
      <c r="A403" s="61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5.75" customHeight="1" x14ac:dyDescent="0.25">
      <c r="A404" s="61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5.75" customHeight="1" x14ac:dyDescent="0.25">
      <c r="A405" s="61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5.75" customHeight="1" x14ac:dyDescent="0.25">
      <c r="A406" s="61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5.75" customHeight="1" x14ac:dyDescent="0.25">
      <c r="A407" s="61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5.75" customHeight="1" x14ac:dyDescent="0.25">
      <c r="A408" s="61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5.75" customHeight="1" x14ac:dyDescent="0.25">
      <c r="A409" s="61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5.75" customHeight="1" x14ac:dyDescent="0.25">
      <c r="A410" s="61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5.75" customHeight="1" x14ac:dyDescent="0.25">
      <c r="A411" s="61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5.75" customHeight="1" x14ac:dyDescent="0.25">
      <c r="A412" s="61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5.75" customHeight="1" x14ac:dyDescent="0.25">
      <c r="A413" s="61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5.75" customHeight="1" x14ac:dyDescent="0.25">
      <c r="A414" s="61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5.75" customHeight="1" x14ac:dyDescent="0.25">
      <c r="A415" s="61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5.75" customHeight="1" x14ac:dyDescent="0.25">
      <c r="A416" s="61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5.75" customHeight="1" x14ac:dyDescent="0.25">
      <c r="A417" s="61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5.75" customHeight="1" x14ac:dyDescent="0.25">
      <c r="A418" s="61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5.75" customHeight="1" x14ac:dyDescent="0.25">
      <c r="A419" s="61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5.75" customHeight="1" x14ac:dyDescent="0.25">
      <c r="A420" s="61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5.75" customHeight="1" x14ac:dyDescent="0.25">
      <c r="A421" s="61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5.75" customHeight="1" x14ac:dyDescent="0.25">
      <c r="A422" s="61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5.75" customHeight="1" x14ac:dyDescent="0.25">
      <c r="A423" s="61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5.75" customHeight="1" x14ac:dyDescent="0.25">
      <c r="A424" s="61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5.75" customHeight="1" x14ac:dyDescent="0.25">
      <c r="A425" s="61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5.75" customHeight="1" x14ac:dyDescent="0.25">
      <c r="A426" s="61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5.75" customHeight="1" x14ac:dyDescent="0.25">
      <c r="A427" s="61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5.75" customHeight="1" x14ac:dyDescent="0.25">
      <c r="A428" s="61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5.75" customHeight="1" x14ac:dyDescent="0.25">
      <c r="A429" s="61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5.75" customHeight="1" x14ac:dyDescent="0.25">
      <c r="A430" s="61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5.75" customHeight="1" x14ac:dyDescent="0.25">
      <c r="A431" s="61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5.75" customHeight="1" x14ac:dyDescent="0.25">
      <c r="A432" s="61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5.75" customHeight="1" x14ac:dyDescent="0.25">
      <c r="A433" s="61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5.75" customHeight="1" x14ac:dyDescent="0.25">
      <c r="A434" s="61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5.75" customHeight="1" x14ac:dyDescent="0.25">
      <c r="A435" s="61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5.75" customHeight="1" x14ac:dyDescent="0.25">
      <c r="A436" s="61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5.75" customHeight="1" x14ac:dyDescent="0.25">
      <c r="A437" s="61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5.75" customHeight="1" x14ac:dyDescent="0.25">
      <c r="A438" s="61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5.75" customHeight="1" x14ac:dyDescent="0.25">
      <c r="A439" s="61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5.75" customHeight="1" x14ac:dyDescent="0.25">
      <c r="A440" s="61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5.75" customHeight="1" x14ac:dyDescent="0.25">
      <c r="A441" s="61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5.75" customHeight="1" x14ac:dyDescent="0.25">
      <c r="A442" s="61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5.75" customHeight="1" x14ac:dyDescent="0.25">
      <c r="A443" s="61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5.75" customHeight="1" x14ac:dyDescent="0.25">
      <c r="A444" s="61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5.75" customHeight="1" x14ac:dyDescent="0.25">
      <c r="A445" s="61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5.75" customHeight="1" x14ac:dyDescent="0.25">
      <c r="A446" s="61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5.75" customHeight="1" x14ac:dyDescent="0.25">
      <c r="A447" s="61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5.75" customHeight="1" x14ac:dyDescent="0.25">
      <c r="A448" s="61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5.75" customHeight="1" x14ac:dyDescent="0.25">
      <c r="A449" s="61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5.75" customHeight="1" x14ac:dyDescent="0.25">
      <c r="A450" s="61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5.75" customHeight="1" x14ac:dyDescent="0.25">
      <c r="A451" s="61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5.75" customHeight="1" x14ac:dyDescent="0.25">
      <c r="A452" s="61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5.75" customHeight="1" x14ac:dyDescent="0.25">
      <c r="A453" s="61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5.75" customHeight="1" x14ac:dyDescent="0.25">
      <c r="A454" s="61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5.75" customHeight="1" x14ac:dyDescent="0.25">
      <c r="A455" s="61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5.75" customHeight="1" x14ac:dyDescent="0.25">
      <c r="A456" s="61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5.75" customHeight="1" x14ac:dyDescent="0.25">
      <c r="A457" s="61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5.75" customHeight="1" x14ac:dyDescent="0.25">
      <c r="A458" s="61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5.75" customHeight="1" x14ac:dyDescent="0.25">
      <c r="A459" s="61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5.75" customHeight="1" x14ac:dyDescent="0.25">
      <c r="A460" s="61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5.75" customHeight="1" x14ac:dyDescent="0.25">
      <c r="A461" s="61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5.75" customHeight="1" x14ac:dyDescent="0.25">
      <c r="A462" s="61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5.75" customHeight="1" x14ac:dyDescent="0.25">
      <c r="A463" s="61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5.75" customHeight="1" x14ac:dyDescent="0.25">
      <c r="A464" s="61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5.75" customHeight="1" x14ac:dyDescent="0.25">
      <c r="A465" s="61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5.75" customHeight="1" x14ac:dyDescent="0.25">
      <c r="A466" s="61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5.75" customHeight="1" x14ac:dyDescent="0.25">
      <c r="A467" s="61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5.75" customHeight="1" x14ac:dyDescent="0.25">
      <c r="A468" s="61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5.75" customHeight="1" x14ac:dyDescent="0.25">
      <c r="A469" s="61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5.75" customHeight="1" x14ac:dyDescent="0.25">
      <c r="A470" s="61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5.75" customHeight="1" x14ac:dyDescent="0.25">
      <c r="A471" s="61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5.75" customHeight="1" x14ac:dyDescent="0.25">
      <c r="A472" s="61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5.75" customHeight="1" x14ac:dyDescent="0.25">
      <c r="A473" s="61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5.75" customHeight="1" x14ac:dyDescent="0.25">
      <c r="A474" s="61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5.75" customHeight="1" x14ac:dyDescent="0.25">
      <c r="A475" s="61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5.75" customHeight="1" x14ac:dyDescent="0.25">
      <c r="A476" s="61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5.75" customHeight="1" x14ac:dyDescent="0.25">
      <c r="A477" s="61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5.75" customHeight="1" x14ac:dyDescent="0.25">
      <c r="A478" s="61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5.75" customHeight="1" x14ac:dyDescent="0.25">
      <c r="A479" s="61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5.75" customHeight="1" x14ac:dyDescent="0.25">
      <c r="A480" s="61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5.75" customHeight="1" x14ac:dyDescent="0.25">
      <c r="A481" s="61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5.75" customHeight="1" x14ac:dyDescent="0.25">
      <c r="A482" s="61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5.75" customHeight="1" x14ac:dyDescent="0.25">
      <c r="A483" s="61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5.75" customHeight="1" x14ac:dyDescent="0.25">
      <c r="A484" s="61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5.75" customHeight="1" x14ac:dyDescent="0.25">
      <c r="A485" s="61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5.75" customHeight="1" x14ac:dyDescent="0.25">
      <c r="A486" s="61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5.75" customHeight="1" x14ac:dyDescent="0.25">
      <c r="A487" s="61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5.75" customHeight="1" x14ac:dyDescent="0.25">
      <c r="A488" s="61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5.75" customHeight="1" x14ac:dyDescent="0.25">
      <c r="A489" s="61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5.75" customHeight="1" x14ac:dyDescent="0.25">
      <c r="A490" s="61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5.75" customHeight="1" x14ac:dyDescent="0.25">
      <c r="A491" s="61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5.75" customHeight="1" x14ac:dyDescent="0.25">
      <c r="A492" s="61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5.75" customHeight="1" x14ac:dyDescent="0.25">
      <c r="A493" s="61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5.75" customHeight="1" x14ac:dyDescent="0.25">
      <c r="A494" s="61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5.75" customHeight="1" x14ac:dyDescent="0.25">
      <c r="A495" s="61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5.75" customHeight="1" x14ac:dyDescent="0.25">
      <c r="A496" s="61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5.75" customHeight="1" x14ac:dyDescent="0.25">
      <c r="A497" s="61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5.75" customHeight="1" x14ac:dyDescent="0.25">
      <c r="A498" s="61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5.75" customHeight="1" x14ac:dyDescent="0.25">
      <c r="A499" s="61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5.75" customHeight="1" x14ac:dyDescent="0.25">
      <c r="A500" s="61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5.75" customHeight="1" x14ac:dyDescent="0.25">
      <c r="A501" s="61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5.75" customHeight="1" x14ac:dyDescent="0.25">
      <c r="A502" s="61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5.75" customHeight="1" x14ac:dyDescent="0.25">
      <c r="A503" s="61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5.75" customHeight="1" x14ac:dyDescent="0.25">
      <c r="A504" s="61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5.75" customHeight="1" x14ac:dyDescent="0.25">
      <c r="A505" s="61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5.75" customHeight="1" x14ac:dyDescent="0.25">
      <c r="A506" s="61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5.75" customHeight="1" x14ac:dyDescent="0.25">
      <c r="A507" s="61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5.75" customHeight="1" x14ac:dyDescent="0.25">
      <c r="A508" s="61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5.75" customHeight="1" x14ac:dyDescent="0.25">
      <c r="A509" s="61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5.75" customHeight="1" x14ac:dyDescent="0.25">
      <c r="A510" s="61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5.75" customHeight="1" x14ac:dyDescent="0.25">
      <c r="A511" s="61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5.75" customHeight="1" x14ac:dyDescent="0.25">
      <c r="A512" s="61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5.75" customHeight="1" x14ac:dyDescent="0.25">
      <c r="A513" s="61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5.75" customHeight="1" x14ac:dyDescent="0.25">
      <c r="A514" s="61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5.75" customHeight="1" x14ac:dyDescent="0.25">
      <c r="A515" s="61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5.75" customHeight="1" x14ac:dyDescent="0.25">
      <c r="A516" s="61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5.75" customHeight="1" x14ac:dyDescent="0.25">
      <c r="A517" s="61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5.75" customHeight="1" x14ac:dyDescent="0.25">
      <c r="A518" s="61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5.75" customHeight="1" x14ac:dyDescent="0.25">
      <c r="A519" s="61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5.75" customHeight="1" x14ac:dyDescent="0.25">
      <c r="A520" s="61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5.75" customHeight="1" x14ac:dyDescent="0.25">
      <c r="A521" s="61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5.75" customHeight="1" x14ac:dyDescent="0.25">
      <c r="A522" s="61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5.75" customHeight="1" x14ac:dyDescent="0.25">
      <c r="A523" s="61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5.75" customHeight="1" x14ac:dyDescent="0.25">
      <c r="A524" s="61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5.75" customHeight="1" x14ac:dyDescent="0.25">
      <c r="A525" s="61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5.75" customHeight="1" x14ac:dyDescent="0.25">
      <c r="A526" s="61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5.75" customHeight="1" x14ac:dyDescent="0.25">
      <c r="A527" s="61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5.75" customHeight="1" x14ac:dyDescent="0.25">
      <c r="A528" s="61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5.75" customHeight="1" x14ac:dyDescent="0.25">
      <c r="A529" s="61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5.75" customHeight="1" x14ac:dyDescent="0.25">
      <c r="A530" s="61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5.75" customHeight="1" x14ac:dyDescent="0.25">
      <c r="A531" s="61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5.75" customHeight="1" x14ac:dyDescent="0.25">
      <c r="A532" s="61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5.75" customHeight="1" x14ac:dyDescent="0.25">
      <c r="A533" s="61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5.75" customHeight="1" x14ac:dyDescent="0.25">
      <c r="A534" s="61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5.75" customHeight="1" x14ac:dyDescent="0.25">
      <c r="A535" s="61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5.75" customHeight="1" x14ac:dyDescent="0.25">
      <c r="A536" s="61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5.75" customHeight="1" x14ac:dyDescent="0.25">
      <c r="A537" s="61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5.75" customHeight="1" x14ac:dyDescent="0.25">
      <c r="A538" s="61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5.75" customHeight="1" x14ac:dyDescent="0.25">
      <c r="A539" s="61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5.75" customHeight="1" x14ac:dyDescent="0.25">
      <c r="A540" s="61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5.75" customHeight="1" x14ac:dyDescent="0.25">
      <c r="A541" s="61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5.75" customHeight="1" x14ac:dyDescent="0.25">
      <c r="A542" s="61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5.75" customHeight="1" x14ac:dyDescent="0.25">
      <c r="A543" s="61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5.75" customHeight="1" x14ac:dyDescent="0.25">
      <c r="A544" s="61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5.75" customHeight="1" x14ac:dyDescent="0.25">
      <c r="A545" s="61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5.75" customHeight="1" x14ac:dyDescent="0.25">
      <c r="A546" s="61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5.75" customHeight="1" x14ac:dyDescent="0.25">
      <c r="A547" s="61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5.75" customHeight="1" x14ac:dyDescent="0.25">
      <c r="A548" s="61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5.75" customHeight="1" x14ac:dyDescent="0.25">
      <c r="A549" s="61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5.75" customHeight="1" x14ac:dyDescent="0.25">
      <c r="A550" s="61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5.75" customHeight="1" x14ac:dyDescent="0.25">
      <c r="A551" s="61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5.75" customHeight="1" x14ac:dyDescent="0.25">
      <c r="A552" s="61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5.75" customHeight="1" x14ac:dyDescent="0.25">
      <c r="A553" s="61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5.75" customHeight="1" x14ac:dyDescent="0.25">
      <c r="A554" s="61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5.75" customHeight="1" x14ac:dyDescent="0.25">
      <c r="A555" s="61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5.75" customHeight="1" x14ac:dyDescent="0.25">
      <c r="A556" s="61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5.75" customHeight="1" x14ac:dyDescent="0.25">
      <c r="A557" s="61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5.75" customHeight="1" x14ac:dyDescent="0.25">
      <c r="A558" s="61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5.75" customHeight="1" x14ac:dyDescent="0.25">
      <c r="A559" s="61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5.75" customHeight="1" x14ac:dyDescent="0.25">
      <c r="A560" s="61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5.75" customHeight="1" x14ac:dyDescent="0.25">
      <c r="A561" s="61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5.75" customHeight="1" x14ac:dyDescent="0.25">
      <c r="A562" s="61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5.75" customHeight="1" x14ac:dyDescent="0.25">
      <c r="A563" s="61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5.75" customHeight="1" x14ac:dyDescent="0.25">
      <c r="A564" s="61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5.75" customHeight="1" x14ac:dyDescent="0.25">
      <c r="A565" s="61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5.75" customHeight="1" x14ac:dyDescent="0.25">
      <c r="A566" s="61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5.75" customHeight="1" x14ac:dyDescent="0.25">
      <c r="A567" s="61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5.75" customHeight="1" x14ac:dyDescent="0.25">
      <c r="A568" s="61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5.75" customHeight="1" x14ac:dyDescent="0.25">
      <c r="A569" s="61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5.75" customHeight="1" x14ac:dyDescent="0.25">
      <c r="A570" s="61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5.75" customHeight="1" x14ac:dyDescent="0.25">
      <c r="A571" s="61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5.75" customHeight="1" x14ac:dyDescent="0.25">
      <c r="A572" s="61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5.75" customHeight="1" x14ac:dyDescent="0.25">
      <c r="A573" s="61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5.75" customHeight="1" x14ac:dyDescent="0.25">
      <c r="A574" s="61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5.75" customHeight="1" x14ac:dyDescent="0.25">
      <c r="A575" s="61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5.75" customHeight="1" x14ac:dyDescent="0.25">
      <c r="A576" s="61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5.75" customHeight="1" x14ac:dyDescent="0.25">
      <c r="A577" s="61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5.75" customHeight="1" x14ac:dyDescent="0.25">
      <c r="A578" s="61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5.75" customHeight="1" x14ac:dyDescent="0.25">
      <c r="A579" s="61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5.75" customHeight="1" x14ac:dyDescent="0.25">
      <c r="A580" s="61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5.75" customHeight="1" x14ac:dyDescent="0.25">
      <c r="A581" s="61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5.75" customHeight="1" x14ac:dyDescent="0.25">
      <c r="A582" s="61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5.75" customHeight="1" x14ac:dyDescent="0.25">
      <c r="A583" s="61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5.75" customHeight="1" x14ac:dyDescent="0.25">
      <c r="A584" s="61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5.75" customHeight="1" x14ac:dyDescent="0.25">
      <c r="A585" s="61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5.75" customHeight="1" x14ac:dyDescent="0.25">
      <c r="A586" s="61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5.75" customHeight="1" x14ac:dyDescent="0.25">
      <c r="A587" s="61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5.75" customHeight="1" x14ac:dyDescent="0.25">
      <c r="A588" s="61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5.75" customHeight="1" x14ac:dyDescent="0.25">
      <c r="A589" s="61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5.75" customHeight="1" x14ac:dyDescent="0.25">
      <c r="A590" s="61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5.75" customHeight="1" x14ac:dyDescent="0.25">
      <c r="A591" s="61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5.75" customHeight="1" x14ac:dyDescent="0.25">
      <c r="A592" s="61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5.75" customHeight="1" x14ac:dyDescent="0.25">
      <c r="A593" s="61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5.75" customHeight="1" x14ac:dyDescent="0.25">
      <c r="A594" s="61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5.75" customHeight="1" x14ac:dyDescent="0.25">
      <c r="A595" s="61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5.75" customHeight="1" x14ac:dyDescent="0.25">
      <c r="A596" s="61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5.75" customHeight="1" x14ac:dyDescent="0.25">
      <c r="A597" s="61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5.75" customHeight="1" x14ac:dyDescent="0.25">
      <c r="A598" s="61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5.75" customHeight="1" x14ac:dyDescent="0.25">
      <c r="A599" s="61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5.75" customHeight="1" x14ac:dyDescent="0.25">
      <c r="A600" s="61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5.75" customHeight="1" x14ac:dyDescent="0.25">
      <c r="A601" s="61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5.75" customHeight="1" x14ac:dyDescent="0.25">
      <c r="A602" s="61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5.75" customHeight="1" x14ac:dyDescent="0.25">
      <c r="A603" s="61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5.75" customHeight="1" x14ac:dyDescent="0.25">
      <c r="A604" s="61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5.75" customHeight="1" x14ac:dyDescent="0.25">
      <c r="A605" s="61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5.75" customHeight="1" x14ac:dyDescent="0.25">
      <c r="A606" s="61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5.75" customHeight="1" x14ac:dyDescent="0.25">
      <c r="A607" s="61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5.75" customHeight="1" x14ac:dyDescent="0.25">
      <c r="A608" s="61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5.75" customHeight="1" x14ac:dyDescent="0.25">
      <c r="A609" s="61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5.75" customHeight="1" x14ac:dyDescent="0.25">
      <c r="A610" s="61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5.75" customHeight="1" x14ac:dyDescent="0.25">
      <c r="A611" s="61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5.75" customHeight="1" x14ac:dyDescent="0.25">
      <c r="A612" s="61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5.75" customHeight="1" x14ac:dyDescent="0.25">
      <c r="A613" s="61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5.75" customHeight="1" x14ac:dyDescent="0.25">
      <c r="A614" s="61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5.75" customHeight="1" x14ac:dyDescent="0.25">
      <c r="A615" s="61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5.75" customHeight="1" x14ac:dyDescent="0.25">
      <c r="A616" s="61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5.75" customHeight="1" x14ac:dyDescent="0.25">
      <c r="A617" s="61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5.75" customHeight="1" x14ac:dyDescent="0.25">
      <c r="A618" s="61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5.75" customHeight="1" x14ac:dyDescent="0.25">
      <c r="A619" s="61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5.75" customHeight="1" x14ac:dyDescent="0.25">
      <c r="A620" s="61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5.75" customHeight="1" x14ac:dyDescent="0.25">
      <c r="A621" s="61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5.75" customHeight="1" x14ac:dyDescent="0.25">
      <c r="A622" s="61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5.75" customHeight="1" x14ac:dyDescent="0.25">
      <c r="A623" s="61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5.75" customHeight="1" x14ac:dyDescent="0.25">
      <c r="A624" s="61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5.75" customHeight="1" x14ac:dyDescent="0.25">
      <c r="A625" s="61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5.75" customHeight="1" x14ac:dyDescent="0.25">
      <c r="A626" s="61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5.75" customHeight="1" x14ac:dyDescent="0.25">
      <c r="A627" s="61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5.75" customHeight="1" x14ac:dyDescent="0.25">
      <c r="A628" s="61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5.75" customHeight="1" x14ac:dyDescent="0.25">
      <c r="A629" s="61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5.75" customHeight="1" x14ac:dyDescent="0.25">
      <c r="A630" s="61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5.75" customHeight="1" x14ac:dyDescent="0.25">
      <c r="A631" s="61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5.75" customHeight="1" x14ac:dyDescent="0.25">
      <c r="A632" s="61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5.75" customHeight="1" x14ac:dyDescent="0.25">
      <c r="A633" s="61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5.75" customHeight="1" x14ac:dyDescent="0.25">
      <c r="A634" s="61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5.75" customHeight="1" x14ac:dyDescent="0.25">
      <c r="A635" s="61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5.75" customHeight="1" x14ac:dyDescent="0.25">
      <c r="A636" s="61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5.75" customHeight="1" x14ac:dyDescent="0.25">
      <c r="A637" s="61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5.75" customHeight="1" x14ac:dyDescent="0.25">
      <c r="A638" s="61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5.75" customHeight="1" x14ac:dyDescent="0.25">
      <c r="A639" s="61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5.75" customHeight="1" x14ac:dyDescent="0.25">
      <c r="A640" s="61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5.75" customHeight="1" x14ac:dyDescent="0.25">
      <c r="A641" s="61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5.75" customHeight="1" x14ac:dyDescent="0.25">
      <c r="A642" s="61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5.75" customHeight="1" x14ac:dyDescent="0.25">
      <c r="A643" s="61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5.75" customHeight="1" x14ac:dyDescent="0.25">
      <c r="A644" s="61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5.75" customHeight="1" x14ac:dyDescent="0.25">
      <c r="A645" s="61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5.75" customHeight="1" x14ac:dyDescent="0.25">
      <c r="A646" s="61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5.75" customHeight="1" x14ac:dyDescent="0.25">
      <c r="A647" s="61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5.75" customHeight="1" x14ac:dyDescent="0.25">
      <c r="A648" s="61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5.75" customHeight="1" x14ac:dyDescent="0.25">
      <c r="A649" s="61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5.75" customHeight="1" x14ac:dyDescent="0.25">
      <c r="A650" s="61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5.75" customHeight="1" x14ac:dyDescent="0.25">
      <c r="A651" s="61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5.75" customHeight="1" x14ac:dyDescent="0.25">
      <c r="A652" s="61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5.75" customHeight="1" x14ac:dyDescent="0.25">
      <c r="A653" s="61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5.75" customHeight="1" x14ac:dyDescent="0.25">
      <c r="A654" s="61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5.75" customHeight="1" x14ac:dyDescent="0.25">
      <c r="A655" s="61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5.75" customHeight="1" x14ac:dyDescent="0.25">
      <c r="A656" s="61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5.75" customHeight="1" x14ac:dyDescent="0.25">
      <c r="A657" s="61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5.75" customHeight="1" x14ac:dyDescent="0.25">
      <c r="A658" s="61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5.75" customHeight="1" x14ac:dyDescent="0.25">
      <c r="A659" s="61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5.75" customHeight="1" x14ac:dyDescent="0.25">
      <c r="A660" s="61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5.75" customHeight="1" x14ac:dyDescent="0.25">
      <c r="A661" s="61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5.75" customHeight="1" x14ac:dyDescent="0.25">
      <c r="A662" s="61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5.75" customHeight="1" x14ac:dyDescent="0.25">
      <c r="A663" s="61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5.75" customHeight="1" x14ac:dyDescent="0.25">
      <c r="A664" s="61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5.75" customHeight="1" x14ac:dyDescent="0.25">
      <c r="A665" s="61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5.75" customHeight="1" x14ac:dyDescent="0.25">
      <c r="A666" s="61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5.75" customHeight="1" x14ac:dyDescent="0.25">
      <c r="A667" s="61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5.75" customHeight="1" x14ac:dyDescent="0.25">
      <c r="A668" s="61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5.75" customHeight="1" x14ac:dyDescent="0.25">
      <c r="A669" s="61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5.75" customHeight="1" x14ac:dyDescent="0.25">
      <c r="A670" s="61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5.75" customHeight="1" x14ac:dyDescent="0.25">
      <c r="A671" s="61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5.75" customHeight="1" x14ac:dyDescent="0.25">
      <c r="A672" s="61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5.75" customHeight="1" x14ac:dyDescent="0.25">
      <c r="A673" s="61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5.75" customHeight="1" x14ac:dyDescent="0.25">
      <c r="A674" s="61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5.75" customHeight="1" x14ac:dyDescent="0.25">
      <c r="A675" s="61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5.75" customHeight="1" x14ac:dyDescent="0.25">
      <c r="A676" s="61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5.75" customHeight="1" x14ac:dyDescent="0.25">
      <c r="A677" s="61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5.75" customHeight="1" x14ac:dyDescent="0.25">
      <c r="A678" s="61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5.75" customHeight="1" x14ac:dyDescent="0.25">
      <c r="A679" s="61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5.75" customHeight="1" x14ac:dyDescent="0.25">
      <c r="A680" s="61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5.75" customHeight="1" x14ac:dyDescent="0.25">
      <c r="A681" s="61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5.75" customHeight="1" x14ac:dyDescent="0.25">
      <c r="A682" s="61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5.75" customHeight="1" x14ac:dyDescent="0.25">
      <c r="A683" s="61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5.75" customHeight="1" x14ac:dyDescent="0.25">
      <c r="A684" s="61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5.75" customHeight="1" x14ac:dyDescent="0.25">
      <c r="A685" s="61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5.75" customHeight="1" x14ac:dyDescent="0.25">
      <c r="A686" s="61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5.75" customHeight="1" x14ac:dyDescent="0.25">
      <c r="A687" s="61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5.75" customHeight="1" x14ac:dyDescent="0.25">
      <c r="A688" s="61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5.75" customHeight="1" x14ac:dyDescent="0.25">
      <c r="A689" s="61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5.75" customHeight="1" x14ac:dyDescent="0.25">
      <c r="A690" s="61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5.75" customHeight="1" x14ac:dyDescent="0.25">
      <c r="A691" s="61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5.75" customHeight="1" x14ac:dyDescent="0.25">
      <c r="A692" s="61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5.75" customHeight="1" x14ac:dyDescent="0.25">
      <c r="A693" s="61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5.75" customHeight="1" x14ac:dyDescent="0.25">
      <c r="A694" s="61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5.75" customHeight="1" x14ac:dyDescent="0.25">
      <c r="A695" s="61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5.75" customHeight="1" x14ac:dyDescent="0.25">
      <c r="A696" s="61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5.75" customHeight="1" x14ac:dyDescent="0.25">
      <c r="A697" s="61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5.75" customHeight="1" x14ac:dyDescent="0.25">
      <c r="A698" s="61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5.75" customHeight="1" x14ac:dyDescent="0.25">
      <c r="A699" s="61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5.75" customHeight="1" x14ac:dyDescent="0.25">
      <c r="A700" s="61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5.75" customHeight="1" x14ac:dyDescent="0.25">
      <c r="A701" s="61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5.75" customHeight="1" x14ac:dyDescent="0.25">
      <c r="A702" s="61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5.75" customHeight="1" x14ac:dyDescent="0.25">
      <c r="A703" s="61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5.75" customHeight="1" x14ac:dyDescent="0.25">
      <c r="A704" s="61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5.75" customHeight="1" x14ac:dyDescent="0.25">
      <c r="A705" s="61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5.75" customHeight="1" x14ac:dyDescent="0.25">
      <c r="A706" s="61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5.75" customHeight="1" x14ac:dyDescent="0.25">
      <c r="A707" s="61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5.75" customHeight="1" x14ac:dyDescent="0.25">
      <c r="A708" s="61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5.75" customHeight="1" x14ac:dyDescent="0.25">
      <c r="A709" s="61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5.75" customHeight="1" x14ac:dyDescent="0.25">
      <c r="A710" s="61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5.75" customHeight="1" x14ac:dyDescent="0.25">
      <c r="A711" s="61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5.75" customHeight="1" x14ac:dyDescent="0.25">
      <c r="A712" s="61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5.75" customHeight="1" x14ac:dyDescent="0.25">
      <c r="A713" s="61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5.75" customHeight="1" x14ac:dyDescent="0.25">
      <c r="A714" s="61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5.75" customHeight="1" x14ac:dyDescent="0.25">
      <c r="A715" s="61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5.75" customHeight="1" x14ac:dyDescent="0.25">
      <c r="A716" s="61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5.75" customHeight="1" x14ac:dyDescent="0.25">
      <c r="A717" s="61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5.75" customHeight="1" x14ac:dyDescent="0.25">
      <c r="A718" s="61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5.75" customHeight="1" x14ac:dyDescent="0.25">
      <c r="A719" s="61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5.75" customHeight="1" x14ac:dyDescent="0.25">
      <c r="A720" s="61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5.75" customHeight="1" x14ac:dyDescent="0.25">
      <c r="A721" s="61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5.75" customHeight="1" x14ac:dyDescent="0.25">
      <c r="A722" s="61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5.75" customHeight="1" x14ac:dyDescent="0.25">
      <c r="A723" s="61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5.75" customHeight="1" x14ac:dyDescent="0.25">
      <c r="A724" s="61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5.75" customHeight="1" x14ac:dyDescent="0.25">
      <c r="A725" s="61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5.75" customHeight="1" x14ac:dyDescent="0.25">
      <c r="A726" s="61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5.75" customHeight="1" x14ac:dyDescent="0.25">
      <c r="A727" s="61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5.75" customHeight="1" x14ac:dyDescent="0.25">
      <c r="A728" s="61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5.75" customHeight="1" x14ac:dyDescent="0.25">
      <c r="A729" s="61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5.75" customHeight="1" x14ac:dyDescent="0.25">
      <c r="A730" s="61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5.75" customHeight="1" x14ac:dyDescent="0.25">
      <c r="A731" s="61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5.75" customHeight="1" x14ac:dyDescent="0.25">
      <c r="A732" s="61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5.75" customHeight="1" x14ac:dyDescent="0.25">
      <c r="A733" s="61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5.75" customHeight="1" x14ac:dyDescent="0.25">
      <c r="A734" s="61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5.75" customHeight="1" x14ac:dyDescent="0.25">
      <c r="A735" s="61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5.75" customHeight="1" x14ac:dyDescent="0.25">
      <c r="A736" s="61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5.75" customHeight="1" x14ac:dyDescent="0.25">
      <c r="A737" s="61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5.75" customHeight="1" x14ac:dyDescent="0.25">
      <c r="A738" s="61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5.75" customHeight="1" x14ac:dyDescent="0.25">
      <c r="A739" s="61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5.75" customHeight="1" x14ac:dyDescent="0.25">
      <c r="A740" s="61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5.75" customHeight="1" x14ac:dyDescent="0.25">
      <c r="A741" s="61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5.75" customHeight="1" x14ac:dyDescent="0.25">
      <c r="A742" s="61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5.75" customHeight="1" x14ac:dyDescent="0.25">
      <c r="A743" s="61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5.75" customHeight="1" x14ac:dyDescent="0.25">
      <c r="A744" s="61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5.75" customHeight="1" x14ac:dyDescent="0.25">
      <c r="A745" s="61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5.75" customHeight="1" x14ac:dyDescent="0.25">
      <c r="A746" s="61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5.75" customHeight="1" x14ac:dyDescent="0.25">
      <c r="A747" s="61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5.75" customHeight="1" x14ac:dyDescent="0.25">
      <c r="A748" s="61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5.75" customHeight="1" x14ac:dyDescent="0.25">
      <c r="A749" s="61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5.75" customHeight="1" x14ac:dyDescent="0.25">
      <c r="A750" s="61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5.75" customHeight="1" x14ac:dyDescent="0.25">
      <c r="A751" s="61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5.75" customHeight="1" x14ac:dyDescent="0.25">
      <c r="A752" s="61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5.75" customHeight="1" x14ac:dyDescent="0.25">
      <c r="A753" s="61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5.75" customHeight="1" x14ac:dyDescent="0.25">
      <c r="A754" s="61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5.75" customHeight="1" x14ac:dyDescent="0.25">
      <c r="A755" s="61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5.75" customHeight="1" x14ac:dyDescent="0.25">
      <c r="A756" s="61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5.75" customHeight="1" x14ac:dyDescent="0.25">
      <c r="A757" s="61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5.75" customHeight="1" x14ac:dyDescent="0.25">
      <c r="A758" s="61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5.75" customHeight="1" x14ac:dyDescent="0.25">
      <c r="A759" s="61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5.75" customHeight="1" x14ac:dyDescent="0.25">
      <c r="A760" s="61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5.75" customHeight="1" x14ac:dyDescent="0.25">
      <c r="A761" s="61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5.75" customHeight="1" x14ac:dyDescent="0.25">
      <c r="A762" s="61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5.75" customHeight="1" x14ac:dyDescent="0.25">
      <c r="A763" s="61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5.75" customHeight="1" x14ac:dyDescent="0.25">
      <c r="A764" s="61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5.75" customHeight="1" x14ac:dyDescent="0.25">
      <c r="A765" s="61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5.75" customHeight="1" x14ac:dyDescent="0.25">
      <c r="A766" s="61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5.75" customHeight="1" x14ac:dyDescent="0.25">
      <c r="A767" s="61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5.75" customHeight="1" x14ac:dyDescent="0.25">
      <c r="A768" s="61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5.75" customHeight="1" x14ac:dyDescent="0.25">
      <c r="A769" s="61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5.75" customHeight="1" x14ac:dyDescent="0.25">
      <c r="A770" s="61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5.75" customHeight="1" x14ac:dyDescent="0.25">
      <c r="A771" s="61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5.75" customHeight="1" x14ac:dyDescent="0.25">
      <c r="A772" s="61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5.75" customHeight="1" x14ac:dyDescent="0.25">
      <c r="A773" s="61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5.75" customHeight="1" x14ac:dyDescent="0.25">
      <c r="A774" s="61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5.75" customHeight="1" x14ac:dyDescent="0.25">
      <c r="A775" s="61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5.75" customHeight="1" x14ac:dyDescent="0.25">
      <c r="A776" s="61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5.75" customHeight="1" x14ac:dyDescent="0.25">
      <c r="A777" s="61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5.75" customHeight="1" x14ac:dyDescent="0.25">
      <c r="A778" s="61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5.75" customHeight="1" x14ac:dyDescent="0.25">
      <c r="A779" s="61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5.75" customHeight="1" x14ac:dyDescent="0.25">
      <c r="A780" s="61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5.75" customHeight="1" x14ac:dyDescent="0.25">
      <c r="A781" s="61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5.75" customHeight="1" x14ac:dyDescent="0.25">
      <c r="A782" s="61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5.75" customHeight="1" x14ac:dyDescent="0.25">
      <c r="A783" s="61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5.75" customHeight="1" x14ac:dyDescent="0.25">
      <c r="A784" s="61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5.75" customHeight="1" x14ac:dyDescent="0.25">
      <c r="A785" s="61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5.75" customHeight="1" x14ac:dyDescent="0.25">
      <c r="A786" s="61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5.75" customHeight="1" x14ac:dyDescent="0.25">
      <c r="A787" s="61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5.75" customHeight="1" x14ac:dyDescent="0.25">
      <c r="A788" s="61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5.75" customHeight="1" x14ac:dyDescent="0.25">
      <c r="A789" s="61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5.75" customHeight="1" x14ac:dyDescent="0.25">
      <c r="A790" s="61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5.75" customHeight="1" x14ac:dyDescent="0.25">
      <c r="A791" s="61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5.75" customHeight="1" x14ac:dyDescent="0.25">
      <c r="A792" s="61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5.75" customHeight="1" x14ac:dyDescent="0.25">
      <c r="A793" s="61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5.75" customHeight="1" x14ac:dyDescent="0.25">
      <c r="A794" s="61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5.75" customHeight="1" x14ac:dyDescent="0.25">
      <c r="A795" s="61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5.75" customHeight="1" x14ac:dyDescent="0.25">
      <c r="A796" s="61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5.75" customHeight="1" x14ac:dyDescent="0.25">
      <c r="A797" s="61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5.75" customHeight="1" x14ac:dyDescent="0.25">
      <c r="A798" s="61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5.75" customHeight="1" x14ac:dyDescent="0.25">
      <c r="A799" s="61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5.75" customHeight="1" x14ac:dyDescent="0.25">
      <c r="A800" s="61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5.75" customHeight="1" x14ac:dyDescent="0.25">
      <c r="A801" s="61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5.75" customHeight="1" x14ac:dyDescent="0.25">
      <c r="A802" s="61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5.75" customHeight="1" x14ac:dyDescent="0.25">
      <c r="A803" s="61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5.75" customHeight="1" x14ac:dyDescent="0.25">
      <c r="A804" s="61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5.75" customHeight="1" x14ac:dyDescent="0.25">
      <c r="A805" s="61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5.75" customHeight="1" x14ac:dyDescent="0.25">
      <c r="A806" s="61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5.75" customHeight="1" x14ac:dyDescent="0.25">
      <c r="A807" s="61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5.75" customHeight="1" x14ac:dyDescent="0.25">
      <c r="A808" s="61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5.75" customHeight="1" x14ac:dyDescent="0.25">
      <c r="A809" s="61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5.75" customHeight="1" x14ac:dyDescent="0.25">
      <c r="A810" s="61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5.75" customHeight="1" x14ac:dyDescent="0.25">
      <c r="A811" s="61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5.75" customHeight="1" x14ac:dyDescent="0.25">
      <c r="A812" s="61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5.75" customHeight="1" x14ac:dyDescent="0.25">
      <c r="A813" s="61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5.75" customHeight="1" x14ac:dyDescent="0.25">
      <c r="A814" s="61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5.75" customHeight="1" x14ac:dyDescent="0.25">
      <c r="A815" s="61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5.75" customHeight="1" x14ac:dyDescent="0.25">
      <c r="A816" s="61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5.75" customHeight="1" x14ac:dyDescent="0.25">
      <c r="A817" s="61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5.75" customHeight="1" x14ac:dyDescent="0.25">
      <c r="A818" s="61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5.75" customHeight="1" x14ac:dyDescent="0.25">
      <c r="A819" s="61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5.75" customHeight="1" x14ac:dyDescent="0.25">
      <c r="A820" s="61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5.75" customHeight="1" x14ac:dyDescent="0.25">
      <c r="A821" s="61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5.75" customHeight="1" x14ac:dyDescent="0.25">
      <c r="A822" s="61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5.75" customHeight="1" x14ac:dyDescent="0.25">
      <c r="A823" s="61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5.75" customHeight="1" x14ac:dyDescent="0.25">
      <c r="A824" s="61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5.75" customHeight="1" x14ac:dyDescent="0.25">
      <c r="A825" s="61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5.75" customHeight="1" x14ac:dyDescent="0.25">
      <c r="A826" s="61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5.75" customHeight="1" x14ac:dyDescent="0.25">
      <c r="A827" s="61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5.75" customHeight="1" x14ac:dyDescent="0.25">
      <c r="A828" s="61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5.75" customHeight="1" x14ac:dyDescent="0.25">
      <c r="A829" s="61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5.75" customHeight="1" x14ac:dyDescent="0.25">
      <c r="A830" s="61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5.75" customHeight="1" x14ac:dyDescent="0.25">
      <c r="A831" s="61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5.75" customHeight="1" x14ac:dyDescent="0.25">
      <c r="A832" s="61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5.75" customHeight="1" x14ac:dyDescent="0.25">
      <c r="A833" s="61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5.75" customHeight="1" x14ac:dyDescent="0.25">
      <c r="A834" s="61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5.75" customHeight="1" x14ac:dyDescent="0.25">
      <c r="A835" s="61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5.75" customHeight="1" x14ac:dyDescent="0.25">
      <c r="A836" s="61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5.75" customHeight="1" x14ac:dyDescent="0.25">
      <c r="A837" s="61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5.75" customHeight="1" x14ac:dyDescent="0.25">
      <c r="A838" s="61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5.75" customHeight="1" x14ac:dyDescent="0.25">
      <c r="A839" s="61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5.75" customHeight="1" x14ac:dyDescent="0.25">
      <c r="A840" s="61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5.75" customHeight="1" x14ac:dyDescent="0.25">
      <c r="A841" s="61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5.75" customHeight="1" x14ac:dyDescent="0.25">
      <c r="A842" s="61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5.75" customHeight="1" x14ac:dyDescent="0.25">
      <c r="A843" s="61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5.75" customHeight="1" x14ac:dyDescent="0.25">
      <c r="A844" s="61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5.75" customHeight="1" x14ac:dyDescent="0.25">
      <c r="A845" s="61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5.75" customHeight="1" x14ac:dyDescent="0.25">
      <c r="A846" s="61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5.75" customHeight="1" x14ac:dyDescent="0.25">
      <c r="A847" s="61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5.75" customHeight="1" x14ac:dyDescent="0.25">
      <c r="A848" s="61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5.75" customHeight="1" x14ac:dyDescent="0.25">
      <c r="A849" s="61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5.75" customHeight="1" x14ac:dyDescent="0.25">
      <c r="A850" s="61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5.75" customHeight="1" x14ac:dyDescent="0.25">
      <c r="A851" s="61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5.75" customHeight="1" x14ac:dyDescent="0.25">
      <c r="A852" s="61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5.75" customHeight="1" x14ac:dyDescent="0.25">
      <c r="A853" s="61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5.75" customHeight="1" x14ac:dyDescent="0.25">
      <c r="A854" s="61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5.75" customHeight="1" x14ac:dyDescent="0.25">
      <c r="A855" s="61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5.75" customHeight="1" x14ac:dyDescent="0.25">
      <c r="A856" s="61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5.75" customHeight="1" x14ac:dyDescent="0.25">
      <c r="A857" s="61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5.75" customHeight="1" x14ac:dyDescent="0.25">
      <c r="A858" s="61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5.75" customHeight="1" x14ac:dyDescent="0.25">
      <c r="A859" s="61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5.75" customHeight="1" x14ac:dyDescent="0.25">
      <c r="A860" s="61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5.75" customHeight="1" x14ac:dyDescent="0.25">
      <c r="A861" s="61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5.75" customHeight="1" x14ac:dyDescent="0.25">
      <c r="A862" s="61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5.75" customHeight="1" x14ac:dyDescent="0.25">
      <c r="A863" s="61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5.75" customHeight="1" x14ac:dyDescent="0.25">
      <c r="A864" s="61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5.75" customHeight="1" x14ac:dyDescent="0.25">
      <c r="A865" s="61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5.75" customHeight="1" x14ac:dyDescent="0.25">
      <c r="A866" s="61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5.75" customHeight="1" x14ac:dyDescent="0.25">
      <c r="A867" s="61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5.75" customHeight="1" x14ac:dyDescent="0.25">
      <c r="A868" s="61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5.75" customHeight="1" x14ac:dyDescent="0.25">
      <c r="A869" s="61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5.75" customHeight="1" x14ac:dyDescent="0.25">
      <c r="A870" s="61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5.75" customHeight="1" x14ac:dyDescent="0.25">
      <c r="A871" s="61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5.75" customHeight="1" x14ac:dyDescent="0.25">
      <c r="A872" s="61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5.75" customHeight="1" x14ac:dyDescent="0.25">
      <c r="A873" s="61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5.75" customHeight="1" x14ac:dyDescent="0.25">
      <c r="A874" s="61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5.75" customHeight="1" x14ac:dyDescent="0.25">
      <c r="A875" s="61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5.75" customHeight="1" x14ac:dyDescent="0.25">
      <c r="A876" s="61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5.75" customHeight="1" x14ac:dyDescent="0.25">
      <c r="A877" s="61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5.75" customHeight="1" x14ac:dyDescent="0.25">
      <c r="A878" s="61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5.75" customHeight="1" x14ac:dyDescent="0.25">
      <c r="A879" s="61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5.75" customHeight="1" x14ac:dyDescent="0.25">
      <c r="A880" s="61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5.75" customHeight="1" x14ac:dyDescent="0.25">
      <c r="A881" s="61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5.75" customHeight="1" x14ac:dyDescent="0.25">
      <c r="A882" s="61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5.75" customHeight="1" x14ac:dyDescent="0.25">
      <c r="A883" s="61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5.75" customHeight="1" x14ac:dyDescent="0.25">
      <c r="A884" s="61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5.75" customHeight="1" x14ac:dyDescent="0.25">
      <c r="A885" s="61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5.75" customHeight="1" x14ac:dyDescent="0.25">
      <c r="A886" s="61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5.75" customHeight="1" x14ac:dyDescent="0.25">
      <c r="A887" s="61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5.75" customHeight="1" x14ac:dyDescent="0.25">
      <c r="A888" s="61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5.75" customHeight="1" x14ac:dyDescent="0.25">
      <c r="A889" s="61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5.75" customHeight="1" x14ac:dyDescent="0.25">
      <c r="A890" s="61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5.75" customHeight="1" x14ac:dyDescent="0.25">
      <c r="A891" s="61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5.75" customHeight="1" x14ac:dyDescent="0.25">
      <c r="A892" s="61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5.75" customHeight="1" x14ac:dyDescent="0.25">
      <c r="A893" s="61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5.75" customHeight="1" x14ac:dyDescent="0.25">
      <c r="A894" s="61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5.75" customHeight="1" x14ac:dyDescent="0.25">
      <c r="A895" s="61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5.75" customHeight="1" x14ac:dyDescent="0.25">
      <c r="A896" s="61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5.75" customHeight="1" x14ac:dyDescent="0.25">
      <c r="A897" s="61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5.75" customHeight="1" x14ac:dyDescent="0.25">
      <c r="A898" s="61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5.75" customHeight="1" x14ac:dyDescent="0.25">
      <c r="A899" s="61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5.75" customHeight="1" x14ac:dyDescent="0.25">
      <c r="A900" s="61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5.75" customHeight="1" x14ac:dyDescent="0.25">
      <c r="A901" s="61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5.75" customHeight="1" x14ac:dyDescent="0.25">
      <c r="A902" s="61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5.75" customHeight="1" x14ac:dyDescent="0.25">
      <c r="A903" s="61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5.75" customHeight="1" x14ac:dyDescent="0.25">
      <c r="A904" s="61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5.75" customHeight="1" x14ac:dyDescent="0.25">
      <c r="A905" s="61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5.75" customHeight="1" x14ac:dyDescent="0.25">
      <c r="A906" s="61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5.75" customHeight="1" x14ac:dyDescent="0.25">
      <c r="A907" s="61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5.75" customHeight="1" x14ac:dyDescent="0.25">
      <c r="A908" s="61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5.75" customHeight="1" x14ac:dyDescent="0.25">
      <c r="A909" s="61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5.75" customHeight="1" x14ac:dyDescent="0.25">
      <c r="A910" s="61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5.75" customHeight="1" x14ac:dyDescent="0.25">
      <c r="A911" s="61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5.75" customHeight="1" x14ac:dyDescent="0.25">
      <c r="A912" s="61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5.75" customHeight="1" x14ac:dyDescent="0.25">
      <c r="A913" s="61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5.75" customHeight="1" x14ac:dyDescent="0.25">
      <c r="A914" s="61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5.75" customHeight="1" x14ac:dyDescent="0.25">
      <c r="A915" s="61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5.75" customHeight="1" x14ac:dyDescent="0.25">
      <c r="A916" s="61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5.75" customHeight="1" x14ac:dyDescent="0.25">
      <c r="A917" s="61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5.75" customHeight="1" x14ac:dyDescent="0.25">
      <c r="A918" s="61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5.75" customHeight="1" x14ac:dyDescent="0.25">
      <c r="A919" s="61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5.75" customHeight="1" x14ac:dyDescent="0.25">
      <c r="A920" s="61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5.75" customHeight="1" x14ac:dyDescent="0.25">
      <c r="A921" s="61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5.75" customHeight="1" x14ac:dyDescent="0.25">
      <c r="A922" s="61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5.75" customHeight="1" x14ac:dyDescent="0.25">
      <c r="A923" s="61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5.75" customHeight="1" x14ac:dyDescent="0.25">
      <c r="A924" s="61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5.75" customHeight="1" x14ac:dyDescent="0.25">
      <c r="A925" s="61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5.75" customHeight="1" x14ac:dyDescent="0.25">
      <c r="A926" s="61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5.75" customHeight="1" x14ac:dyDescent="0.25">
      <c r="A927" s="61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5.75" customHeight="1" x14ac:dyDescent="0.25">
      <c r="A928" s="61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5.75" customHeight="1" x14ac:dyDescent="0.25">
      <c r="A929" s="61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5.75" customHeight="1" x14ac:dyDescent="0.25">
      <c r="A930" s="61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5.75" customHeight="1" x14ac:dyDescent="0.25">
      <c r="A931" s="61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5.75" customHeight="1" x14ac:dyDescent="0.25">
      <c r="A932" s="61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5.75" customHeight="1" x14ac:dyDescent="0.25">
      <c r="A933" s="61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5.75" customHeight="1" x14ac:dyDescent="0.25">
      <c r="A934" s="61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5.75" customHeight="1" x14ac:dyDescent="0.25">
      <c r="A935" s="61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5.75" customHeight="1" x14ac:dyDescent="0.25">
      <c r="A936" s="61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5.75" customHeight="1" x14ac:dyDescent="0.25">
      <c r="A937" s="61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5.75" customHeight="1" x14ac:dyDescent="0.25">
      <c r="A938" s="61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5.75" customHeight="1" x14ac:dyDescent="0.25">
      <c r="A939" s="61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5.75" customHeight="1" x14ac:dyDescent="0.25">
      <c r="A940" s="61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5.75" customHeight="1" x14ac:dyDescent="0.25">
      <c r="A941" s="61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5.75" customHeight="1" x14ac:dyDescent="0.25">
      <c r="A942" s="61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5.75" customHeight="1" x14ac:dyDescent="0.25">
      <c r="A943" s="61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5.75" customHeight="1" x14ac:dyDescent="0.25">
      <c r="A944" s="61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5.75" customHeight="1" x14ac:dyDescent="0.25">
      <c r="A945" s="61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5.75" customHeight="1" x14ac:dyDescent="0.25">
      <c r="A946" s="61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5.75" customHeight="1" x14ac:dyDescent="0.25">
      <c r="A947" s="61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5.75" customHeight="1" x14ac:dyDescent="0.25">
      <c r="A948" s="61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5.75" customHeight="1" x14ac:dyDescent="0.25">
      <c r="A949" s="61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5.75" customHeight="1" x14ac:dyDescent="0.25">
      <c r="A950" s="61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5.75" customHeight="1" x14ac:dyDescent="0.25">
      <c r="A951" s="61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5.75" customHeight="1" x14ac:dyDescent="0.25">
      <c r="A952" s="61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5.75" customHeight="1" x14ac:dyDescent="0.25">
      <c r="A953" s="61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5.75" customHeight="1" x14ac:dyDescent="0.25">
      <c r="A954" s="61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5.75" customHeight="1" x14ac:dyDescent="0.25">
      <c r="A955" s="61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5.75" customHeight="1" x14ac:dyDescent="0.25">
      <c r="A956" s="61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5.75" customHeight="1" x14ac:dyDescent="0.25">
      <c r="A957" s="61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5.75" customHeight="1" x14ac:dyDescent="0.25">
      <c r="A958" s="61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5.75" customHeight="1" x14ac:dyDescent="0.25">
      <c r="A959" s="61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5.75" customHeight="1" x14ac:dyDescent="0.25">
      <c r="A960" s="61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5.75" customHeight="1" x14ac:dyDescent="0.25">
      <c r="A961" s="61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5.75" customHeight="1" x14ac:dyDescent="0.25">
      <c r="A962" s="61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5.75" customHeight="1" x14ac:dyDescent="0.25">
      <c r="A963" s="61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5.75" customHeight="1" x14ac:dyDescent="0.25">
      <c r="A964" s="61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5.75" customHeight="1" x14ac:dyDescent="0.25">
      <c r="A965" s="61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5.75" customHeight="1" x14ac:dyDescent="0.25">
      <c r="A966" s="61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5.75" customHeight="1" x14ac:dyDescent="0.25">
      <c r="A967" s="61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5.75" customHeight="1" x14ac:dyDescent="0.25">
      <c r="A968" s="61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5.75" customHeight="1" x14ac:dyDescent="0.25">
      <c r="A969" s="61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5.75" customHeight="1" x14ac:dyDescent="0.25">
      <c r="A970" s="61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5.75" customHeight="1" x14ac:dyDescent="0.25">
      <c r="A971" s="61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5.75" customHeight="1" x14ac:dyDescent="0.25">
      <c r="A972" s="61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5.75" customHeight="1" x14ac:dyDescent="0.25">
      <c r="A973" s="61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5.75" customHeight="1" x14ac:dyDescent="0.25">
      <c r="A974" s="61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5.75" customHeight="1" x14ac:dyDescent="0.25">
      <c r="A975" s="61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5.75" customHeight="1" x14ac:dyDescent="0.25">
      <c r="A976" s="61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5.75" customHeight="1" x14ac:dyDescent="0.25">
      <c r="A977" s="61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5.75" customHeight="1" x14ac:dyDescent="0.25">
      <c r="A978" s="61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5.75" customHeight="1" x14ac:dyDescent="0.25">
      <c r="A979" s="61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5.75" customHeight="1" x14ac:dyDescent="0.25">
      <c r="A980" s="61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5.75" customHeight="1" x14ac:dyDescent="0.25">
      <c r="A981" s="61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5.75" customHeight="1" x14ac:dyDescent="0.25">
      <c r="A982" s="61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5.75" customHeight="1" x14ac:dyDescent="0.25">
      <c r="A983" s="61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5.75" customHeight="1" x14ac:dyDescent="0.25">
      <c r="A984" s="61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5.75" customHeight="1" x14ac:dyDescent="0.25">
      <c r="A985" s="61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5.75" customHeight="1" x14ac:dyDescent="0.25">
      <c r="A986" s="61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5.75" customHeight="1" x14ac:dyDescent="0.25">
      <c r="A987" s="61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5.75" customHeight="1" x14ac:dyDescent="0.25">
      <c r="A988" s="61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5.75" customHeight="1" x14ac:dyDescent="0.25">
      <c r="A989" s="61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5.75" customHeight="1" x14ac:dyDescent="0.25">
      <c r="A990" s="61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5.75" customHeight="1" x14ac:dyDescent="0.25">
      <c r="A991" s="61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5.75" customHeight="1" x14ac:dyDescent="0.25">
      <c r="A992" s="61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5.75" customHeight="1" x14ac:dyDescent="0.25">
      <c r="A993" s="61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5.75" customHeight="1" x14ac:dyDescent="0.25">
      <c r="A994" s="61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5.75" customHeight="1" x14ac:dyDescent="0.25">
      <c r="A995" s="61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5.75" customHeight="1" x14ac:dyDescent="0.25">
      <c r="A996" s="61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5.75" customHeight="1" x14ac:dyDescent="0.25">
      <c r="A997" s="61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5.75" customHeight="1" x14ac:dyDescent="0.25">
      <c r="A998" s="61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5.75" customHeight="1" x14ac:dyDescent="0.25">
      <c r="A999" s="61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5.75" customHeight="1" x14ac:dyDescent="0.25">
      <c r="A1000" s="61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  <row r="1001" spans="1:26" ht="15.75" customHeight="1" x14ac:dyDescent="0.25">
      <c r="A1001" s="61"/>
      <c r="B1001" s="67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7"/>
      <c r="Z1001" s="67"/>
    </row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Worksheet</vt:lpstr>
      <vt:lpstr>Worksheet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Huffman</dc:creator>
  <cp:lastModifiedBy>Cornell Smith</cp:lastModifiedBy>
  <cp:lastPrinted>2025-11-02T16:36:18Z</cp:lastPrinted>
  <dcterms:created xsi:type="dcterms:W3CDTF">2008-09-29T22:10:37Z</dcterms:created>
  <dcterms:modified xsi:type="dcterms:W3CDTF">2026-01-10T00:15:37Z</dcterms:modified>
</cp:coreProperties>
</file>